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costa\Downloads\"/>
    </mc:Choice>
  </mc:AlternateContent>
  <xr:revisionPtr revIDLastSave="0" documentId="13_ncr:1_{C0478D70-908C-4CE7-92CC-761042C9C71D}" xr6:coauthVersionLast="47" xr6:coauthVersionMax="47" xr10:uidLastSave="{00000000-0000-0000-0000-000000000000}"/>
  <bookViews>
    <workbookView xWindow="28680" yWindow="-120" windowWidth="29040" windowHeight="15720" activeTab="3" xr2:uid="{FFE30968-983F-4F2F-85BA-47C45EBAF65D}"/>
  </bookViews>
  <sheets>
    <sheet name="Resumen Web" sheetId="2" r:id="rId1"/>
    <sheet name="Gráficos Web" sheetId="4" r:id="rId2"/>
    <sheet name="Datos Abiertos" sheetId="3" r:id="rId3"/>
    <sheet name="Hoja1" sheetId="1" r:id="rId4"/>
    <sheet name="Chart Data" sheetId="5" state="hidden" r:id="rId5"/>
  </sheets>
  <definedNames>
    <definedName name="_Hlk178938630" localSheetId="3">Hoja1!$A$1</definedName>
    <definedName name="_Toc215907419" localSheetId="3">Hoja1!$A$22</definedName>
    <definedName name="_Toc215907420" localSheetId="3">Hoja1!$A$99</definedName>
    <definedName name="_Toc215907421" localSheetId="3">Hoja1!$A$132</definedName>
    <definedName name="_Toc215907422" localSheetId="3">Hoja1!$A$162</definedName>
    <definedName name="_Toc215907423" localSheetId="3">Hoja1!$A$190</definedName>
    <definedName name="_Toc215907424" localSheetId="3">Hoja1!$A$220</definedName>
    <definedName name="_Toc215907427" localSheetId="3">Hoja1!$A$267</definedName>
    <definedName name="_Toc215907428" localSheetId="3">Hoja1!$A$315</definedName>
    <definedName name="_Toc215907429" localSheetId="3">Hoja1!$A$335</definedName>
    <definedName name="_xlnm.Print_Area" localSheetId="3">Hoja1!$A$10:$K$366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91" i="1" l="1"/>
  <c r="K92" i="1"/>
  <c r="K90" i="1"/>
  <c r="F93" i="1"/>
  <c r="C5" i="2" l="1"/>
  <c r="B13" i="2" l="1"/>
  <c r="J93" i="1"/>
  <c r="K93" i="1" s="1"/>
  <c r="B9" i="2"/>
  <c r="B10" i="2"/>
  <c r="B11" i="2"/>
  <c r="B12" i="2"/>
  <c r="B14" i="2"/>
  <c r="B15" i="2"/>
  <c r="B17" i="2"/>
  <c r="F9" i="2"/>
  <c r="F10" i="2"/>
  <c r="F11" i="2"/>
  <c r="E5" i="2"/>
  <c r="B16" i="2" l="1"/>
  <c r="B18" i="2" s="1"/>
  <c r="A5" i="2" s="1"/>
  <c r="G5" i="2" s="1"/>
  <c r="F12" i="2"/>
  <c r="C13" i="2" l="1"/>
  <c r="C10" i="2"/>
  <c r="C9" i="2"/>
  <c r="C17" i="2"/>
  <c r="C15" i="2"/>
  <c r="C14" i="2"/>
  <c r="C11" i="2"/>
  <c r="C12" i="2"/>
  <c r="C16" i="2"/>
  <c r="C18" i="2" l="1"/>
</calcChain>
</file>

<file path=xl/sharedStrings.xml><?xml version="1.0" encoding="utf-8"?>
<sst xmlns="http://schemas.openxmlformats.org/spreadsheetml/2006/main" count="2145" uniqueCount="317">
  <si>
    <t>INFORME DE GESTIÓN</t>
  </si>
  <si>
    <t>Desarrollo del Informe</t>
  </si>
  <si>
    <t>Laboratorio Nacional de Masa y Volumen (MAS)</t>
  </si>
  <si>
    <t>Laboratorio Nacional de Mediciones Eléctricas</t>
  </si>
  <si>
    <t>Laboratorio Nacional de Tiempo y Frecuencia</t>
  </si>
  <si>
    <t>Laboratorio Nacional Dimensional y Presión</t>
  </si>
  <si>
    <t>Departamento de Metrología Legal</t>
  </si>
  <si>
    <t>Laboratorio Nacional de Peritaje de Medidores Eléctricos (LNPME)</t>
  </si>
  <si>
    <t>Laboratorio Peritaje de Medidores Eléctricos Región Norte (LPMRN)</t>
  </si>
  <si>
    <t>Laboratorio Nacional de Temperatura</t>
  </si>
  <si>
    <t>Actividades del 2026</t>
  </si>
  <si>
    <t>Seguimiento a los objetivos del PEI y el POA</t>
  </si>
  <si>
    <t xml:space="preserve">No. </t>
  </si>
  <si>
    <t>Productos del PEI</t>
  </si>
  <si>
    <t>Indicador de Medición</t>
  </si>
  <si>
    <t>Meta 2026</t>
  </si>
  <si>
    <t>Seguimiento</t>
  </si>
  <si>
    <t>Fortalecimiento Institucional.</t>
  </si>
  <si>
    <t>(PEI Eje 1, Objetivo 1)</t>
  </si>
  <si>
    <t>Cantidad de Metrólogos formados con las competencias necesarias.</t>
  </si>
  <si>
    <t>(Trimestral)</t>
  </si>
  <si>
    <t>2 técnicos</t>
  </si>
  <si>
    <t>75 % para dos técnicos</t>
  </si>
  <si>
    <t>Números Informe de gestión trimestral elaborado y aprobado.</t>
  </si>
  <si>
    <t xml:space="preserve">(Trimestral)  </t>
  </si>
  <si>
    <t>Se han emitido 3 de los 4 informes programados, equivalente al 100 % de la meta del trimestre y al 75 % de la meta anual.</t>
  </si>
  <si>
    <t>Proponer y Gestionar el desarrollo del Laboratorio Nacional Dimensional de Metrología.</t>
  </si>
  <si>
    <t>(PEI Eje 2, Objetivo 2.1.1)</t>
  </si>
  <si>
    <t>Cantidad de laboratorios propuestos.</t>
  </si>
  <si>
    <t xml:space="preserve">1 Propuesta de laboratorio anual </t>
  </si>
  <si>
    <t>Se reintrodujo la propuesta del laboratorio dimensional para un 100 %</t>
  </si>
  <si>
    <t>Fortalecer la trazabilidad y mantenimiento de patrones nacionales de medición.</t>
  </si>
  <si>
    <t>(PEI Eje 2, Objetivo 2.1.2)</t>
  </si>
  <si>
    <t>Número de Gestiones la calibración de patrones nacionales</t>
  </si>
  <si>
    <t>10 Gestiones de calibración</t>
  </si>
  <si>
    <t>Se han realizado un total de 10 solicitudes (4 Masa y Volumen, 2 Temperatura, 2 Mediciones Eléctricas, 2 Dimensional y Presión 3), equivalente al 100 % anual</t>
  </si>
  <si>
    <t>Fortalecer la trazabilidad de las Mediciones en la Industria.</t>
  </si>
  <si>
    <t>(PEI Eje 2, Objetivo 2.1.3)</t>
  </si>
  <si>
    <t>Cantidad de equipos de la industria que se recalibran.</t>
  </si>
  <si>
    <t>(Anual)</t>
  </si>
  <si>
    <t>178 recalibraciones en el tercer trimestre y 489, para un 489 % anual.</t>
  </si>
  <si>
    <t>Porcentaje de equipos de nuevos clientes calibrados por trimestre.</t>
  </si>
  <si>
    <t>95% de servicios solicitados.</t>
  </si>
  <si>
    <t>Porcentaje de Intercomparaciones Nacionales realizadas y reportadas por trimestre.</t>
  </si>
  <si>
    <t>3/3, equivalente al 100%</t>
  </si>
  <si>
    <t>Porcentaje de Consultas y asistencia técnica proporcionadas a las industrias por trimestre.</t>
  </si>
  <si>
    <t>2/2, equivalente al 100%</t>
  </si>
  <si>
    <t>Fortalecer la trazabilidad de las mediciones del comercio.</t>
  </si>
  <si>
    <t>(PEI Eje 2, Objetivo 2.1.4)</t>
  </si>
  <si>
    <t>Cantidad de verificaciones de GLP</t>
  </si>
  <si>
    <t>2 553 verificaciones en el tercer trimestre para un 136.16 % la meta trimestral, 6392 acumulado equivalentes al 85.23 % meta anual.</t>
  </si>
  <si>
    <t>Cantidad de verificaciones de Balanzas</t>
  </si>
  <si>
    <t>3  488 verificaciones en el tercer trimestre, equivalentes al 139.52 % de la meta trimestral. El acumulado enero-septiembre es de 10 088 verificaciones, equivalente al 100.88 % de la meta anual.</t>
  </si>
  <si>
    <t>Cantidad de verificaciones de Combustibles Líquidos.</t>
  </si>
  <si>
    <t>12 138 verificaciones en el tercer trimestre, equivalentes al 121.38 % de la meta trimestral. El acumulado enero-septiembre es de 36 881 verificaciones, equivalente al 92.20 % de la meta anual.</t>
  </si>
  <si>
    <t>Porcentaje de medidores de energía eléctrica verificado.</t>
  </si>
  <si>
    <t>Porcentaje de Servicio de aprobación de modelo de instrumentos de medición sujetos a control metrológico.</t>
  </si>
  <si>
    <t>Porcentaje de inspecciones de lote de instrumentos de medición realizados.</t>
  </si>
  <si>
    <t>Gestionar la ampliación y el mantenimiento de las acreditaciones de la Dirección de Metrología ante organismos nacionales e internacionales.</t>
  </si>
  <si>
    <t>(PEI Eje 2, Objetivo 2.3.2)</t>
  </si>
  <si>
    <t>Número de alcances de DM ampliadas o mantenidas exitosamente ante organismos internacionales.</t>
  </si>
  <si>
    <t>1 mantenimiento de los alcances actuales.</t>
  </si>
  <si>
    <t>Se mantuvo los alcances actuales, 100%, logrando cero no conformidad</t>
  </si>
  <si>
    <t>Establecer mecanismos de cooperación con fines de armonización técnica con ministerios y entes reguladores. (enfoque técnico regulatorio)</t>
  </si>
  <si>
    <t>(PEI Eje 3, Objetivo 3.1.4)</t>
  </si>
  <si>
    <t>Cantidad de gestiones realizadas para la participación del INDOCAL en mesas técnicas interinstitucionales</t>
  </si>
  <si>
    <t xml:space="preserve">1 Saf's, </t>
  </si>
  <si>
    <t xml:space="preserve">1 Intrant., </t>
  </si>
  <si>
    <t>1 Taller de partes interesadas ,equivalente a un 300%</t>
  </si>
  <si>
    <t>Participar activamente en foros y comités técnicos regionales e internacionales sobre calidad, metrología y normalización.</t>
  </si>
  <si>
    <t>(PEI Eje 4, Objetivo 4.3.1)</t>
  </si>
  <si>
    <t>Cantidad de gestiones para participaciones realizadas.</t>
  </si>
  <si>
    <t>Se ha participado virtualmente en la reunión del CARIMET, Qica y SIM , además de la participación en la reunión del Grupo de Presión en Panamá, para un 3 00%</t>
  </si>
  <si>
    <t>Servicios a nuevos clientes periodo enero-septiembre 2026</t>
  </si>
  <si>
    <t>Laboratorio Nacional de Masa y Volumen</t>
  </si>
  <si>
    <t>Total, general</t>
  </si>
  <si>
    <t>Primer Trimestre</t>
  </si>
  <si>
    <t>Segundo Trimestre</t>
  </si>
  <si>
    <t>Tercer Trimestre</t>
  </si>
  <si>
    <t>Total</t>
  </si>
  <si>
    <t>Detalles de los servicios realizados</t>
  </si>
  <si>
    <t>Total, Metrología Legal SD-RN</t>
  </si>
  <si>
    <t>Total, LAB. De Peritaje Región Norte</t>
  </si>
  <si>
    <t>Total, LAB. De Tiempo y Frecuencia</t>
  </si>
  <si>
    <t>Total, LAB. De Masa y Volumen</t>
  </si>
  <si>
    <t>Total, LAB. De Mediciones Eléctricas</t>
  </si>
  <si>
    <t>Total, LAB. Nacional de Peritaje SD</t>
  </si>
  <si>
    <t>Total, LAB. Nacional Dimensional y Presión</t>
  </si>
  <si>
    <t>LAB. Nacional de Temperatura</t>
  </si>
  <si>
    <t>Lab. Físico Químico</t>
  </si>
  <si>
    <t>Total, General</t>
  </si>
  <si>
    <t>Total, de Calibraciones de Patrones de Volumen</t>
  </si>
  <si>
    <t>Total, de Calibraciones de Pesas</t>
  </si>
  <si>
    <t>Total, de Evaluaciones de Modelo de Balanzas</t>
  </si>
  <si>
    <t>Total, de Calibración de Balanzas</t>
  </si>
  <si>
    <t>Total, Ajustes de Balanzas</t>
  </si>
  <si>
    <t>Total, Verificación de Balanzas</t>
  </si>
  <si>
    <t>Total, Intercomparaciones</t>
  </si>
  <si>
    <t>Total, Duplicado de modelo de Balanzas</t>
  </si>
  <si>
    <t>Total, General de Servicios</t>
  </si>
  <si>
    <t>Resumen de Objetivos del Laboratorio</t>
  </si>
  <si>
    <t>Forma de Verificación</t>
  </si>
  <si>
    <t>1 informe de gestión trimestral elaborado y aprobado.</t>
  </si>
  <si>
    <t>Informe Trimestral</t>
  </si>
  <si>
    <t>3 trimestral emitido, para un 100% semestral y un 75 % anual</t>
  </si>
  <si>
    <t>Mantenimiento de la acreditación en el alcance de calibración de pesas.</t>
  </si>
  <si>
    <t xml:space="preserve"> (PEI Eje 2, Objetivo 2)</t>
  </si>
  <si>
    <t>Laboratorio acreditado</t>
  </si>
  <si>
    <t>1 mantenimiento con cero no conformidades en marzo 2026</t>
  </si>
  <si>
    <t>Consultas y asistencia técnica dadas a las industrias</t>
  </si>
  <si>
    <t>(PEI Eje 2, Objetivo 2)</t>
  </si>
  <si>
    <t>Porcentaje de asistencias técnicas brindadas</t>
  </si>
  <si>
    <t>95 % de las asistencias técnicas solicitadas.</t>
  </si>
  <si>
    <t>Fortalecimiento Técnico.</t>
  </si>
  <si>
    <t>Porcentaje de Exámenes de modelos de balanzas y patrones volumétricos realizados</t>
  </si>
  <si>
    <t>95 % de los exámenes de modelos solicitadas.</t>
  </si>
  <si>
    <t>Porcentaje de recalibraciones anuales realizadas</t>
  </si>
  <si>
    <t>95 % de las recalibraciones solicitadas.</t>
  </si>
  <si>
    <t>Porcentaje de Intercomparaciones realizadas</t>
  </si>
  <si>
    <t>95 % de las Intercomparaciones solicitadas.</t>
  </si>
  <si>
    <t xml:space="preserve">Las actividades realizas por el Laboratorio Nacional de Mediciones Eléctricas en el 2026, son las siguientes: </t>
  </si>
  <si>
    <t>Total, de Examen de Modelo Energía Activa</t>
  </si>
  <si>
    <t>Total, Examen de Modelo Activa/Reactiva monofásico</t>
  </si>
  <si>
    <t>Total, Examen de Modelo Trifásica</t>
  </si>
  <si>
    <t>Total, de Duplicados de examen de modelo monofásico</t>
  </si>
  <si>
    <t>Total, de Duplicados de examen de modelo trifásico</t>
  </si>
  <si>
    <t>Total, Calibraciones de medidores testigos</t>
  </si>
  <si>
    <t>Total, calibraciones otros fines</t>
  </si>
  <si>
    <t>Total, Inspección de lotes</t>
  </si>
  <si>
    <t xml:space="preserve">Calibración patrones </t>
  </si>
  <si>
    <t>0 </t>
  </si>
  <si>
    <t> 0</t>
  </si>
  <si>
    <t>Resumen de Objetivos</t>
  </si>
  <si>
    <t>No.</t>
  </si>
  <si>
    <t xml:space="preserve">Informe Trimestral </t>
  </si>
  <si>
    <t>Mantenimiento de la Acreditación en el Alcance de Calibración de Medidores de Energía Eléctrica.</t>
  </si>
  <si>
    <t>Laboratorio Acreditado.</t>
  </si>
  <si>
    <t>100% mantenimiento de acreditación</t>
  </si>
  <si>
    <t>Porcentaje de Aprobación de Modelo de Medidores de Energía Eléctrica Realizados.</t>
  </si>
  <si>
    <t xml:space="preserve">95% de los exámenes de modelos solicitados. </t>
  </si>
  <si>
    <t>Porcentaje de Calibraciones Anuales Realizadas.</t>
  </si>
  <si>
    <t>95% de las Calibraciones Solicitadas.</t>
  </si>
  <si>
    <t>Porcentaje de Asistencias Técnicas Brindadas.</t>
  </si>
  <si>
    <t>95% de las asistencias técnicas solicitadas.</t>
  </si>
  <si>
    <t>Servicios realizados en el 2026</t>
  </si>
  <si>
    <t>Total, Analizador de redes</t>
  </si>
  <si>
    <t>Total, Multímetro</t>
  </si>
  <si>
    <t>Total, Pinza Amperimétrica</t>
  </si>
  <si>
    <t>Total, Secuencímetro</t>
  </si>
  <si>
    <t>Total, Tensímetro</t>
  </si>
  <si>
    <t>Total, Calibración Piranómetro</t>
  </si>
  <si>
    <t>Porcentaje de calibraciones realizadas.</t>
  </si>
  <si>
    <t>95% de las calibraciones solicitadas y atendidas.</t>
  </si>
  <si>
    <t>Porcentaje de Consultas y asistencia técnica dadas a las industrias</t>
  </si>
  <si>
    <t>Porcentaje de Diseminación de la hora exacta a través de la internet con servidor NTP.</t>
  </si>
  <si>
    <t>98% de las peticiones atendidas.</t>
  </si>
  <si>
    <t>Total, calibración medidores de presión</t>
  </si>
  <si>
    <t>Total, Examen de modelo esfigmomanómetro</t>
  </si>
  <si>
    <t>Calibración de esfigmanómetro</t>
  </si>
  <si>
    <t>Verificación esfigmomanómetro</t>
  </si>
  <si>
    <t xml:space="preserve"> </t>
  </si>
  <si>
    <t>Nota: los servicios en el tercer trimestre fueron suspendido debido a falla en la bomba de presión y equipos fuera de calibración</t>
  </si>
  <si>
    <t>Lograr la acreditación en el alcance de calibración de instrumentos medidores de presión relativa.</t>
  </si>
  <si>
    <t xml:space="preserve">100% mantenimiento </t>
  </si>
  <si>
    <t>Porcentaje de exámenes de modelos de esfigmomanómetro realizados.</t>
  </si>
  <si>
    <t>95% de los exámenes de modelos solicitados.</t>
  </si>
  <si>
    <t>Porcentaje de Calibraciones proporcionadas.</t>
  </si>
  <si>
    <t>95% de las Calibraciones solicitadas.</t>
  </si>
  <si>
    <t>Porcentaje de asistencias técnicas brindadas.</t>
  </si>
  <si>
    <t>En cuanto al Departamento de Metrología Legal y a las tres divisiones de metrología legal, las actividades son las siguientes en la SEDE y Región Norte.</t>
  </si>
  <si>
    <t>Total, Verificación de Volumen Sede</t>
  </si>
  <si>
    <t>Total, Verificación de Balanzas Sede</t>
  </si>
  <si>
    <t>Total, de Verificación de Flujo Sede</t>
  </si>
  <si>
    <t>Constancia de Verificación</t>
  </si>
  <si>
    <t>Total, General de Servicios Sede</t>
  </si>
  <si>
    <t>12 507</t>
  </si>
  <si>
    <t>Se han tramitado 1 021 expedientes de aduanas hasta septiembre 2026 y julio-septiembre 374.</t>
  </si>
  <si>
    <t>Cantidad de verificaciones de metros dispensadores de gas licuado de petróleo (GLP).</t>
  </si>
  <si>
    <t>4 500 verificaciones GLP</t>
  </si>
  <si>
    <t>1 834 verificaciones de glp para un 163.02 %, y la meta anual se sitúa en 89.60 %.</t>
  </si>
  <si>
    <t>Cantidad de verificaciones de Balanzas metrológicas.</t>
  </si>
  <si>
    <t>6 000 verificaciones Balanzas</t>
  </si>
  <si>
    <t>verificaciones, para un 137.80 % la meta trimestral y un acumulado de 6 543 verificaciones de balanza, la meta anual se sitúa en 109.05 %</t>
  </si>
  <si>
    <t>Cantidad de verificaciones de surtidores de combustibles líquidos.</t>
  </si>
  <si>
    <t>26 000 verificaciones</t>
  </si>
  <si>
    <t>6 406 verificaciones en el tercer trimestre, equivalentes al 98.55 % de la meta trimestral. El acumulado enero-septiembre es de 22 045 verificaciones, equivalente al 84.79 % de la meta anual.</t>
  </si>
  <si>
    <t>Capacitación y entrenamiento para nuevos Metrólogos.</t>
  </si>
  <si>
    <t xml:space="preserve">(Anual) </t>
  </si>
  <si>
    <t>No se presenta evidencia cuantitativa en la tabla para determinar el avance de la meta de formación de 2 metrólogos. El porcentaje deberá completarse cuando se incorpore el número de técnicos formados o el avance documentado.</t>
  </si>
  <si>
    <t>En cuanto a las tres divisiones de metrología legal para la región norte, las actividades son las siguientes en la REGIÓN NORTE.</t>
  </si>
  <si>
    <t>Total, Verificación de Volumen Región Norte</t>
  </si>
  <si>
    <t>Total, Verificación de Balanzas Región Norte</t>
  </si>
  <si>
    <t>Total, de Verificación de Flujo Región Norte</t>
  </si>
  <si>
    <t>Total, Balanzas en estaciones de GLP Región Norte</t>
  </si>
  <si>
    <t>Total, General de Servicios Región Norte</t>
  </si>
  <si>
    <t>Cantidad de verificaciones de dispensadores de gas licuado de petróleo (GLP).</t>
  </si>
  <si>
    <t>verificaciones GLP</t>
  </si>
  <si>
    <t>Se realizaron julio-septiembre 719, para un 95.87 %  trimestral, acumula un total de 2360 para un 78.67 % de la meta anual.</t>
  </si>
  <si>
    <t>verificaciones Balanzas</t>
  </si>
  <si>
    <t>Se realizaron 1 224 representa  para un 122.4 % la meta trimestral, acumula 3545 verificaciones para un 88.63 % meta anual</t>
  </si>
  <si>
    <t>Cantidad de verificaciones de dispensadores de combustibles líquidos.</t>
  </si>
  <si>
    <t>14 000</t>
  </si>
  <si>
    <t>verificaciones combustibles líquidos.</t>
  </si>
  <si>
    <t>Se realizaron 5 487 , representa un 156.77 % la meta trimestral, acumula un total de 14 591 para un 104.22 % de la meta anual</t>
  </si>
  <si>
    <t>Total, de Verificaciones administrativas de EDESUR con Anomalía</t>
  </si>
  <si>
    <t>Total, de Verificaciones administrativas de EDESUR sin Anomalía</t>
  </si>
  <si>
    <t>Total, de Verificaciones penales de EDESUR con Anomalía</t>
  </si>
  <si>
    <t>Total, de Verificaciones penales de EDESUR sin Anomalía</t>
  </si>
  <si>
    <t>Total, Verificaciones</t>
  </si>
  <si>
    <t>Total, de Verificaciones administrativas de EDEESTE con Anomalía</t>
  </si>
  <si>
    <t>Total, de Verificaciones administrativas de EDEESTE sin Anomalía</t>
  </si>
  <si>
    <t>Total, de Verificaciones penales de EDEESTE con Anomalía</t>
  </si>
  <si>
    <t>Total, de Verificaciones penales de EDEESTE sin Anomalía</t>
  </si>
  <si>
    <t xml:space="preserve">Total, General </t>
  </si>
  <si>
    <t>Otras verificaciones:</t>
  </si>
  <si>
    <t xml:space="preserve"> Consorcio Energético Punta Cana Macao (CEPM), 26 verificaciones penales con anomalía y 2 sin anomalía</t>
  </si>
  <si>
    <t>Total, de Verificaciones administrativas con Anomalía</t>
  </si>
  <si>
    <t>Total, de Verificaciones administrativas sin Anomalía</t>
  </si>
  <si>
    <t>Total, de Verificaciones penales de con Anomalía</t>
  </si>
  <si>
    <t>Total, de Verificaciones penales sin Anomalía</t>
  </si>
  <si>
    <t>2 trimestral emitido, para un 100% semestral y un 50 % anual</t>
  </si>
  <si>
    <t>Porcentaje de verificaciones a medidores de energía eléctrica realizadas.</t>
  </si>
  <si>
    <t>95% de verificaciones sometidas.</t>
  </si>
  <si>
    <t>Total, Verificación Administrativa con anomalía Región Norte</t>
  </si>
  <si>
    <t>Total, Verificación Administrativa sin anomalía Región Norte</t>
  </si>
  <si>
    <t>Total, de Verificación Penal con anomalía Región Norte</t>
  </si>
  <si>
    <t>Total, de Verificación Penal sin anomalía Región Norte</t>
  </si>
  <si>
    <t>Total, de Verificación Región Norte</t>
  </si>
  <si>
    <t>Tercer trimestre</t>
  </si>
  <si>
    <t>Cumplimiento</t>
  </si>
  <si>
    <t>Porcentaje de verificaciones a medidores de energía eléctricas realizadas</t>
  </si>
  <si>
    <t>Total, Calibración de Termómetros</t>
  </si>
  <si>
    <t>Total, Calibración Thermohigrómetro</t>
  </si>
  <si>
    <t>Total, Evaluación de Modelo</t>
  </si>
  <si>
    <t>Total, Intercomparaciones Nacionales</t>
  </si>
  <si>
    <t>Total, Servicios</t>
  </si>
  <si>
    <t>3 informe trimestral para un 100% semestral y representa un 75 % de la meta anual</t>
  </si>
  <si>
    <t>Porcentaje de exámenes de modelo de termómetros clínicos realizados según el RTM-005.</t>
  </si>
  <si>
    <t xml:space="preserve">100 % de los servicios solicitados </t>
  </si>
  <si>
    <t>Servicios disponible, no se han solicitado aún.</t>
  </si>
  <si>
    <t>Porcentaje de exámenes de lotes de termómetros clínicos realizados según el RTM-005.</t>
  </si>
  <si>
    <t xml:space="preserve">(Trimestral) </t>
  </si>
  <si>
    <t>Número de cliente que recalibran sus instrumentos.</t>
  </si>
  <si>
    <t xml:space="preserve">40 recalibraciones  </t>
  </si>
  <si>
    <t>38 recalibraciones para un 380 % la meta trimestral, acumula 52 , para un 130 % la meta la meta anual.</t>
  </si>
  <si>
    <t xml:space="preserve">Inter comparaciones periódicas a nivel nacional con los laboratorios del INDOCAL como  </t>
  </si>
  <si>
    <t>referencia, con el fin de evaluar las equivalencias metrológicas de los participantes realizados.</t>
  </si>
  <si>
    <t>Inter comparaciones realizadas</t>
  </si>
  <si>
    <t xml:space="preserve">95 % de servicios solicitados  </t>
  </si>
  <si>
    <t>1 intercomrpación multilateral nacional , para un 100 %.</t>
  </si>
  <si>
    <t>Mantenimiento de la acreditación en el alcance de calibración de termómetros de resistencia de</t>
  </si>
  <si>
    <t>platino y de termómetros de indicación digital.</t>
  </si>
  <si>
    <t>Laboratorio con alcance acreditado.</t>
  </si>
  <si>
    <t>Laboratorio con acreditación vigente.</t>
  </si>
  <si>
    <t>100% con cero no conformidades</t>
  </si>
  <si>
    <t>Mantenimiento de la acreditación en el alcance de calibración de termómetros de líquido en vidrio.</t>
  </si>
  <si>
    <t>Año</t>
  </si>
  <si>
    <t>Corte</t>
  </si>
  <si>
    <t>Unidad</t>
  </si>
  <si>
    <t>Indicador</t>
  </si>
  <si>
    <t>Trimestre</t>
  </si>
  <si>
    <t>Orden_trimestre</t>
  </si>
  <si>
    <t>Valor</t>
  </si>
  <si>
    <t>Tipo_dato</t>
  </si>
  <si>
    <t>Fuente</t>
  </si>
  <si>
    <t>Enero-septiembre</t>
  </si>
  <si>
    <t>Nuevos clientes</t>
  </si>
  <si>
    <t>Detalle</t>
  </si>
  <si>
    <t>Hoja1!A108:F111</t>
  </si>
  <si>
    <t>Dirección de Metrología</t>
  </si>
  <si>
    <t>Hoja1!A122:K125</t>
  </si>
  <si>
    <t>Masa y Volumen</t>
  </si>
  <si>
    <t>Hoja1!A147:J150</t>
  </si>
  <si>
    <t>Mediciones Eléctricas</t>
  </si>
  <si>
    <t>Hoja1!A181:K184</t>
  </si>
  <si>
    <t>Calibración patrones</t>
  </si>
  <si>
    <t>Tiempo y Frecuencia</t>
  </si>
  <si>
    <t>Hoja1!A212:H215</t>
  </si>
  <si>
    <t>Dimensional y Presión</t>
  </si>
  <si>
    <t>Hoja1!A238:F241</t>
  </si>
  <si>
    <t>Metrología Legal - Sede</t>
  </si>
  <si>
    <t>Hoja1!A268:F271</t>
  </si>
  <si>
    <t>Metrología Legal - Región Norte</t>
  </si>
  <si>
    <t>Hoja1!A295:F298</t>
  </si>
  <si>
    <t>Peritaje EDESUR</t>
  </si>
  <si>
    <t>Hoja1!A315:F318</t>
  </si>
  <si>
    <t>Peritaje EDEESTE</t>
  </si>
  <si>
    <t>Hoja1!A325:F328</t>
  </si>
  <si>
    <t>Peritaje consolidado</t>
  </si>
  <si>
    <t>Hoja1!A340:F343</t>
  </si>
  <si>
    <t>Peritaje Región Norte</t>
  </si>
  <si>
    <t>Hoja1!A362:F365</t>
  </si>
  <si>
    <t>Temperatura</t>
  </si>
  <si>
    <t>Hoja1!A383:F386</t>
  </si>
  <si>
    <t>INDOCAL · Transparencia institucional</t>
  </si>
  <si>
    <t>Informe de gestión 2026 · corte enero-septiembre</t>
  </si>
  <si>
    <t>Servicios reportados</t>
  </si>
  <si>
    <t>Suma trimestral</t>
  </si>
  <si>
    <t>Diferencia de control</t>
  </si>
  <si>
    <t>Área / laboratorio</t>
  </si>
  <si>
    <t>Total enero-septiembre</t>
  </si>
  <si>
    <t>Participación</t>
  </si>
  <si>
    <t>Metrología Legal SD-RN</t>
  </si>
  <si>
    <t>Peritaje Santo Domingo</t>
  </si>
  <si>
    <t>Físico Químico</t>
  </si>
  <si>
    <t>Total por áreas</t>
  </si>
  <si>
    <t>Servicios</t>
  </si>
  <si>
    <t>Primer trimestre</t>
  </si>
  <si>
    <t>Segundo trimestre</t>
  </si>
  <si>
    <t>Total calculado</t>
  </si>
  <si>
    <t>Control de calidad del dato</t>
  </si>
  <si>
    <t>Nota metodológica: los indicadores en blanco se conservan como no reportados; no se sustituyen por cero. La base Datos Abiertos contiene una fila por unidad, indicador y trimestre.</t>
  </si>
  <si>
    <t>INDOCAL · Gráficos de gestión 2026</t>
  </si>
  <si>
    <t>Corte enero-septiembre · cifras por trimestre</t>
  </si>
  <si>
    <t>Nota: se procedió a reestructurar la tabla de clientes nuevos desde el segundo trimestre debido a que antes se seguía por servicio y en el último trimestre hay clientes que solicitaron más de un servicio, por lo que es más adecuado el seguimiento por laboratorios.</t>
  </si>
  <si>
    <r>
      <t>Otras actividades hasta junio:</t>
    </r>
    <r>
      <rPr>
        <sz val="11"/>
        <color theme="1"/>
        <rFont val="Aptos Narrow"/>
        <family val="1"/>
        <scheme val="minor"/>
      </rPr>
      <t xml:space="preserve"> </t>
    </r>
  </si>
  <si>
    <t>Control validado: el total reportado coincide con la suma trimestral (diferencia: 0 servicios).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</si>
</sst>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1"/>
      <color theme="1"/>
      <name val="Aptos Narrow"/>
      <family val="2"/>
      <scheme val="minor"/>
    </font>
    <font>
      <sz val="12"/>
      <color rgb="FF767171"/>
      <name val="Times New Roman"/>
      <family val="1"/>
    </font>
    <font>
      <sz val="11"/>
      <color theme="1"/>
      <name val="Aptos"/>
      <family val="2"/>
    </font>
    <font>
      <b/>
      <sz val="22"/>
      <color rgb="FFFFFFFF"/>
      <name val="Aptos"/>
      <family val="2"/>
    </font>
    <font>
      <sz val="11"/>
      <color rgb="FF243746"/>
      <name val="Aptos"/>
      <family val="2"/>
    </font>
    <font>
      <sz val="12"/>
      <color rgb="FF243746"/>
      <name val="Aptos"/>
      <family val="2"/>
    </font>
    <font>
      <b/>
      <sz val="11"/>
      <color rgb="FFFFFFFF"/>
      <name val="Aptos"/>
      <family val="2"/>
    </font>
    <font>
      <b/>
      <sz val="20"/>
      <color rgb="FF003B5C"/>
      <name val="Aptos"/>
      <family val="2"/>
    </font>
    <font>
      <b/>
      <sz val="11"/>
      <color theme="1"/>
      <name val="Aptos"/>
      <family val="2"/>
    </font>
    <font>
      <sz val="11"/>
      <color rgb="FF8A4B00"/>
      <name val="Aptos"/>
      <family val="2"/>
    </font>
    <font>
      <b/>
      <sz val="20"/>
      <color rgb="FFFFFFFF"/>
      <name val="Aptos Narrow"/>
      <family val="2"/>
      <scheme val="minor"/>
    </font>
    <font>
      <sz val="11"/>
      <color rgb="FF243746"/>
      <name val="Aptos Narrow"/>
      <family val="2"/>
      <scheme val="minor"/>
    </font>
    <font>
      <sz val="11"/>
      <color theme="1"/>
      <name val="Aptos Narrow"/>
      <family val="1"/>
      <scheme val="minor"/>
    </font>
    <font>
      <b/>
      <sz val="10"/>
      <color rgb="FF243746"/>
      <name val="Aptos"/>
      <family val="2"/>
    </font>
    <font>
      <sz val="10"/>
      <color rgb="FF243746"/>
      <name val="Aptos"/>
      <family val="2"/>
    </font>
    <font>
      <i/>
      <sz val="10"/>
      <color rgb="FF243746"/>
      <name val="Aptos"/>
      <family val="2"/>
    </font>
    <font>
      <b/>
      <sz val="24"/>
      <color rgb="FFFFFFFF"/>
      <name val="Aptos"/>
      <family val="2"/>
    </font>
    <font>
      <b/>
      <sz val="15"/>
      <color rgb="FFFFFFFF"/>
      <name val="Aptos"/>
      <family val="2"/>
    </font>
    <font>
      <b/>
      <sz val="12"/>
      <color rgb="FF003B5C"/>
      <name val="Aptos"/>
      <family val="2"/>
    </font>
    <font>
      <b/>
      <sz val="9.5"/>
      <color rgb="FF243746"/>
      <name val="Aptos"/>
      <family val="2"/>
    </font>
    <font>
      <sz val="9.5"/>
      <color rgb="FF243746"/>
      <name val="Aptos"/>
      <family val="2"/>
    </font>
    <font>
      <b/>
      <sz val="9.5"/>
      <color rgb="FFFFFFFF"/>
      <name val="Aptos"/>
      <family val="2"/>
    </font>
    <font>
      <b/>
      <sz val="9.5"/>
      <color rgb="FF003B5C"/>
      <name val="Aptos"/>
      <family val="2"/>
    </font>
    <font>
      <b/>
      <sz val="9"/>
      <color rgb="FF243746"/>
      <name val="Aptos"/>
      <family val="2"/>
    </font>
    <font>
      <sz val="9"/>
      <color rgb="FF243746"/>
      <name val="Aptos"/>
      <family val="2"/>
    </font>
    <font>
      <b/>
      <sz val="9"/>
      <color rgb="FFFFFFFF"/>
      <name val="Aptos"/>
      <family val="2"/>
    </font>
    <font>
      <b/>
      <i/>
      <sz val="10"/>
      <color rgb="FF7A4A00"/>
      <name val="Aptos"/>
      <family val="2"/>
    </font>
    <font>
      <i/>
      <sz val="10"/>
      <color rgb="FF7A4A00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3B5C"/>
        <bgColor indexed="64"/>
      </patternFill>
    </fill>
    <fill>
      <patternFill patternType="solid">
        <fgColor rgb="FFEAF3F7"/>
        <bgColor indexed="64"/>
      </patternFill>
    </fill>
    <fill>
      <patternFill patternType="solid">
        <fgColor rgb="FF0072A8"/>
        <bgColor indexed="64"/>
      </patternFill>
    </fill>
    <fill>
      <patternFill patternType="solid">
        <fgColor rgb="FFF7FAFC"/>
        <bgColor indexed="64"/>
      </patternFill>
    </fill>
    <fill>
      <patternFill patternType="solid">
        <fgColor rgb="FFFFF4E5"/>
        <bgColor indexed="64"/>
      </patternFill>
    </fill>
    <fill>
      <patternFill patternType="solid">
        <fgColor rgb="FFF3F5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B8C9D3"/>
      </bottom>
      <diagonal/>
    </border>
    <border>
      <left/>
      <right/>
      <top/>
      <bottom style="medium">
        <color rgb="FF0072A8"/>
      </bottom>
      <diagonal/>
    </border>
    <border>
      <left style="thin">
        <color rgb="FFB8C9D3"/>
      </left>
      <right style="thin">
        <color rgb="FFB8C9D3"/>
      </right>
      <top style="thin">
        <color rgb="FFB8C9D3"/>
      </top>
      <bottom style="thin">
        <color rgb="FFB8C9D3"/>
      </bottom>
      <diagonal/>
    </border>
    <border>
      <left/>
      <right/>
      <top style="medium">
        <color rgb="FF0072A8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justify" vertical="center"/>
    </xf>
    <xf numFmtId="1" fontId="0" fillId="0" borderId="0" xfId="0" applyNumberFormat="1"/>
    <xf numFmtId="0" fontId="2" fillId="0" borderId="0" xfId="0" applyFont="1"/>
    <xf numFmtId="0" fontId="2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3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3" fontId="8" fillId="4" borderId="0" xfId="0" applyNumberFormat="1" applyFont="1" applyFill="1" applyAlignment="1">
      <alignment vertical="center"/>
    </xf>
    <xf numFmtId="164" fontId="8" fillId="4" borderId="0" xfId="0" applyNumberFormat="1" applyFont="1" applyFill="1" applyAlignment="1">
      <alignment vertical="center"/>
    </xf>
    <xf numFmtId="1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justify" vertical="center"/>
    </xf>
    <xf numFmtId="0" fontId="14" fillId="2" borderId="0" xfId="0" applyFont="1" applyFill="1" applyAlignment="1">
      <alignment horizontal="justify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justify" vertical="center"/>
    </xf>
    <xf numFmtId="0" fontId="14" fillId="2" borderId="0" xfId="0" applyFont="1" applyFill="1" applyAlignment="1">
      <alignment vertical="center"/>
    </xf>
    <xf numFmtId="0" fontId="1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8" fillId="4" borderId="2" xfId="0" applyFont="1" applyFill="1" applyBorder="1" applyAlignment="1">
      <alignment vertical="center"/>
    </xf>
    <xf numFmtId="0" fontId="18" fillId="4" borderId="0" xfId="0" applyFont="1" applyFill="1" applyAlignment="1">
      <alignment vertical="center"/>
    </xf>
    <xf numFmtId="3" fontId="20" fillId="2" borderId="3" xfId="0" applyNumberFormat="1" applyFont="1" applyFill="1" applyBorder="1" applyAlignment="1">
      <alignment horizontal="center" vertical="center" wrapText="1"/>
    </xf>
    <xf numFmtId="3" fontId="19" fillId="2" borderId="3" xfId="0" applyNumberFormat="1" applyFont="1" applyFill="1" applyBorder="1" applyAlignment="1">
      <alignment horizontal="center" vertical="center"/>
    </xf>
    <xf numFmtId="3" fontId="19" fillId="2" borderId="3" xfId="0" applyNumberFormat="1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/>
    </xf>
    <xf numFmtId="0" fontId="20" fillId="6" borderId="3" xfId="0" applyFont="1" applyFill="1" applyBorder="1" applyAlignment="1">
      <alignment horizontal="left" vertical="center" wrapText="1"/>
    </xf>
    <xf numFmtId="3" fontId="20" fillId="6" borderId="3" xfId="0" applyNumberFormat="1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left" vertical="center"/>
    </xf>
    <xf numFmtId="3" fontId="22" fillId="4" borderId="3" xfId="0" applyNumberFormat="1" applyFont="1" applyFill="1" applyBorder="1" applyAlignment="1">
      <alignment horizontal="center" vertical="center"/>
    </xf>
    <xf numFmtId="3" fontId="22" fillId="4" borderId="3" xfId="0" applyNumberFormat="1" applyFont="1" applyFill="1" applyBorder="1" applyAlignment="1">
      <alignment horizontal="center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left" vertical="center"/>
    </xf>
    <xf numFmtId="0" fontId="20" fillId="6" borderId="3" xfId="0" applyFont="1" applyFill="1" applyBorder="1" applyAlignment="1">
      <alignment horizontal="left" vertical="center"/>
    </xf>
    <xf numFmtId="3" fontId="19" fillId="6" borderId="3" xfId="0" applyNumberFormat="1" applyFont="1" applyFill="1" applyBorder="1" applyAlignment="1">
      <alignment horizontal="center" vertical="center"/>
    </xf>
    <xf numFmtId="3" fontId="19" fillId="6" borderId="3" xfId="0" applyNumberFormat="1" applyFont="1" applyFill="1" applyBorder="1" applyAlignment="1">
      <alignment horizontal="center" vertical="center" wrapText="1"/>
    </xf>
    <xf numFmtId="3" fontId="20" fillId="2" borderId="3" xfId="0" applyNumberFormat="1" applyFont="1" applyFill="1" applyBorder="1" applyAlignment="1">
      <alignment horizontal="center" vertical="center"/>
    </xf>
    <xf numFmtId="3" fontId="20" fillId="6" borderId="3" xfId="0" applyNumberFormat="1" applyFont="1" applyFill="1" applyBorder="1" applyAlignment="1">
      <alignment horizontal="center" vertical="center"/>
    </xf>
    <xf numFmtId="3" fontId="22" fillId="4" borderId="3" xfId="0" applyNumberFormat="1" applyFont="1" applyFill="1" applyBorder="1" applyAlignment="1">
      <alignment vertical="center"/>
    </xf>
    <xf numFmtId="0" fontId="19" fillId="6" borderId="3" xfId="0" applyFont="1" applyFill="1" applyBorder="1" applyAlignment="1">
      <alignment horizontal="left" vertical="center"/>
    </xf>
    <xf numFmtId="0" fontId="23" fillId="2" borderId="3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vertical="top" wrapText="1"/>
    </xf>
    <xf numFmtId="0" fontId="25" fillId="3" borderId="3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top" wrapText="1"/>
    </xf>
    <xf numFmtId="3" fontId="24" fillId="6" borderId="3" xfId="0" applyNumberFormat="1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horizontal="justify" vertical="top" wrapText="1"/>
    </xf>
    <xf numFmtId="0" fontId="27" fillId="7" borderId="0" xfId="0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4" fillId="8" borderId="0" xfId="0" applyFont="1" applyFill="1" applyAlignment="1">
      <alignment vertical="center" wrapText="1"/>
    </xf>
    <xf numFmtId="3" fontId="7" fillId="6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9" fillId="7" borderId="0" xfId="0" applyFont="1" applyFill="1" applyAlignment="1">
      <alignment vertical="center" wrapText="1"/>
    </xf>
    <xf numFmtId="0" fontId="10" fillId="3" borderId="0" xfId="0" applyFont="1" applyFill="1"/>
    <xf numFmtId="0" fontId="0" fillId="3" borderId="0" xfId="0" applyFill="1"/>
    <xf numFmtId="0" fontId="11" fillId="4" borderId="0" xfId="0" applyFont="1" applyFill="1"/>
    <xf numFmtId="0" fontId="0" fillId="4" borderId="0" xfId="0" applyFill="1"/>
    <xf numFmtId="0" fontId="24" fillId="2" borderId="3" xfId="0" applyFont="1" applyFill="1" applyBorder="1" applyAlignment="1">
      <alignment horizontal="center" vertical="top" wrapText="1"/>
    </xf>
    <xf numFmtId="0" fontId="24" fillId="6" borderId="3" xfId="0" applyFont="1" applyFill="1" applyBorder="1" applyAlignment="1">
      <alignment horizontal="center" vertical="top" wrapText="1"/>
    </xf>
    <xf numFmtId="0" fontId="24" fillId="6" borderId="3" xfId="0" applyFont="1" applyFill="1" applyBorder="1" applyAlignment="1">
      <alignment horizontal="justify" vertical="top" wrapText="1"/>
    </xf>
    <xf numFmtId="9" fontId="24" fillId="6" borderId="3" xfId="0" applyNumberFormat="1" applyFont="1" applyFill="1" applyBorder="1" applyAlignment="1">
      <alignment horizontal="center" vertical="top" wrapText="1"/>
    </xf>
    <xf numFmtId="3" fontId="24" fillId="6" borderId="3" xfId="0" applyNumberFormat="1" applyFont="1" applyFill="1" applyBorder="1" applyAlignment="1">
      <alignment horizontal="center" vertical="top" wrapText="1"/>
    </xf>
    <xf numFmtId="0" fontId="24" fillId="6" borderId="3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9" fontId="24" fillId="6" borderId="3" xfId="0" applyNumberFormat="1" applyFont="1" applyFill="1" applyBorder="1" applyAlignment="1">
      <alignment horizontal="justify" vertical="top" wrapText="1"/>
    </xf>
    <xf numFmtId="0" fontId="23" fillId="2" borderId="3" xfId="0" applyFont="1" applyFill="1" applyBorder="1" applyAlignment="1">
      <alignment horizontal="center" vertical="top" wrapText="1"/>
    </xf>
    <xf numFmtId="0" fontId="23" fillId="6" borderId="3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center" wrapText="1"/>
    </xf>
    <xf numFmtId="0" fontId="27" fillId="7" borderId="4" xfId="0" applyFont="1" applyFill="1" applyBorder="1" applyAlignment="1">
      <alignment horizontal="center" vertical="center" wrapText="1"/>
    </xf>
    <xf numFmtId="0" fontId="27" fillId="7" borderId="0" xfId="0" applyFont="1" applyFill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</cellXfs>
  <cellStyles count="1">
    <cellStyle name="Normal" xfId="0" builtinId="0"/>
  </cellStyles>
  <dxfs count="11">
    <dxf>
      <font>
        <name val="Aptos"/>
      </font>
      <alignment wrapText="0"/>
    </dxf>
    <dxf>
      <font>
        <name val="Aptos"/>
      </font>
      <alignment wrapText="0"/>
    </dxf>
    <dxf>
      <font>
        <name val="Aptos"/>
      </font>
      <numFmt numFmtId="3" formatCode="#,##0"/>
      <alignment wrapText="0"/>
    </dxf>
    <dxf>
      <font>
        <name val="Aptos"/>
      </font>
      <numFmt numFmtId="1" formatCode="0"/>
      <alignment wrapText="0"/>
    </dxf>
    <dxf>
      <font>
        <name val="Aptos"/>
      </font>
      <alignment wrapText="0"/>
    </dxf>
    <dxf>
      <font>
        <name val="Aptos"/>
      </font>
      <alignment wrapText="0"/>
    </dxf>
    <dxf>
      <font>
        <name val="Aptos"/>
      </font>
      <alignment wrapText="0"/>
    </dxf>
    <dxf>
      <font>
        <name val="Aptos"/>
      </font>
    </dxf>
    <dxf>
      <font>
        <name val="Aptos"/>
      </font>
      <numFmt numFmtId="1" formatCode="0"/>
    </dxf>
    <dxf>
      <font>
        <name val="Aptos"/>
      </font>
    </dxf>
    <dxf>
      <font>
        <name val="Aptos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Servicios por área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'Resumen Web'!$B$8</c:f>
              <c:strCache>
                <c:ptCount val="1"/>
                <c:pt idx="0">
                  <c:v>Total enero-septiembre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Web'!$A$9:$A$17</c:f>
              <c:strCache>
                <c:ptCount val="9"/>
                <c:pt idx="0">
                  <c:v>Metrología Legal SD-RN</c:v>
                </c:pt>
                <c:pt idx="1">
                  <c:v>Peritaje Santo Domingo</c:v>
                </c:pt>
                <c:pt idx="2">
                  <c:v>Peritaje Región Norte</c:v>
                </c:pt>
                <c:pt idx="3">
                  <c:v>Masa y Volumen</c:v>
                </c:pt>
                <c:pt idx="4">
                  <c:v>Mediciones Eléctricas</c:v>
                </c:pt>
                <c:pt idx="5">
                  <c:v>Temperatura</c:v>
                </c:pt>
                <c:pt idx="6">
                  <c:v>Tiempo y Frecuencia</c:v>
                </c:pt>
                <c:pt idx="7">
                  <c:v>Físico Químico</c:v>
                </c:pt>
                <c:pt idx="8">
                  <c:v>Dimensional y Presión</c:v>
                </c:pt>
              </c:strCache>
            </c:strRef>
          </c:cat>
          <c:val>
            <c:numRef>
              <c:f>'Resumen Web'!$B$9:$B$17</c:f>
              <c:numCache>
                <c:formatCode>#,##0</c:formatCode>
                <c:ptCount val="9"/>
                <c:pt idx="0">
                  <c:v>55123</c:v>
                </c:pt>
                <c:pt idx="1">
                  <c:v>15220</c:v>
                </c:pt>
                <c:pt idx="2">
                  <c:v>7583</c:v>
                </c:pt>
                <c:pt idx="3">
                  <c:v>2382</c:v>
                </c:pt>
                <c:pt idx="4">
                  <c:v>62</c:v>
                </c:pt>
                <c:pt idx="5">
                  <c:v>55</c:v>
                </c:pt>
                <c:pt idx="6">
                  <c:v>49</c:v>
                </c:pt>
                <c:pt idx="7">
                  <c:v>27</c:v>
                </c:pt>
                <c:pt idx="8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12-46CE-9CC1-986BD0CD2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05464608"/>
        <c:axId val="607638832"/>
      </c:barChart>
      <c:catAx>
        <c:axId val="19054646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607638832"/>
        <c:crosses val="autoZero"/>
        <c:auto val="1"/>
        <c:lblAlgn val="ctr"/>
        <c:lblOffset val="100"/>
        <c:noMultiLvlLbl val="0"/>
      </c:catAx>
      <c:valAx>
        <c:axId val="607638832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05464608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Servicios por trimestre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'Resumen Web'!$F$8</c:f>
              <c:strCache>
                <c:ptCount val="1"/>
                <c:pt idx="0">
                  <c:v>Servicios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\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'Resumen Web'!$E$9:$E$11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'Resumen Web'!$F$9:$F$11</c:f>
              <c:numCache>
                <c:formatCode>#,##0</c:formatCode>
                <c:ptCount val="3"/>
                <c:pt idx="0">
                  <c:v>25707</c:v>
                </c:pt>
                <c:pt idx="1">
                  <c:v>27764</c:v>
                </c:pt>
                <c:pt idx="2">
                  <c:v>27039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C-4084-9E40-97E7391C2C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244000"/>
        <c:axId val="1844466672"/>
      </c:barChart>
      <c:catAx>
        <c:axId val="191224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466672"/>
        <c:crosses val="autoZero"/>
        <c:auto val="1"/>
        <c:lblAlgn val="ctr"/>
        <c:lblOffset val="100"/>
        <c:noMultiLvlLbl val="0"/>
      </c:catAx>
      <c:valAx>
        <c:axId val="184446667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12244000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Nuevos clientes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'Chart Data'!$B$1</c:f>
              <c:strCache>
                <c:ptCount val="1"/>
                <c:pt idx="0">
                  <c:v>Laboratorio Nacional de Masa y Volumen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Data'!$A$2:$A$4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Data'!$B$2:$B$4</c:f>
              <c:numCache>
                <c:formatCode>General</c:formatCode>
                <c:ptCount val="3"/>
                <c:pt idx="0">
                  <c:v>13</c:v>
                </c:pt>
                <c:pt idx="1">
                  <c:v>6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13-4895-A6C7-AAF6D6E3C9A6}"/>
            </c:ext>
          </c:extLst>
        </c:ser>
        <c:ser>
          <c:idx val="1"/>
          <c:order val="1"/>
          <c:tx>
            <c:strRef>
              <c:f>'Chart Data'!$C$1</c:f>
              <c:strCache>
                <c:ptCount val="1"/>
                <c:pt idx="0">
                  <c:v>Laboratorio Nacional de Temperatura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Data'!$A$2:$A$4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Data'!$C$2:$C$4</c:f>
              <c:numCache>
                <c:formatCode>General</c:formatCode>
                <c:ptCount val="3"/>
                <c:pt idx="0">
                  <c:v>0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13-4895-A6C7-AAF6D6E3C9A6}"/>
            </c:ext>
          </c:extLst>
        </c:ser>
        <c:ser>
          <c:idx val="2"/>
          <c:order val="2"/>
          <c:tx>
            <c:strRef>
              <c:f>'Chart Data'!$D$1</c:f>
              <c:strCache>
                <c:ptCount val="1"/>
                <c:pt idx="0">
                  <c:v>Laboratorio Nacional de Mediciones Eléctricas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Data'!$A$2:$A$4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Data'!$D$2:$D$4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13-4895-A6C7-AAF6D6E3C9A6}"/>
            </c:ext>
          </c:extLst>
        </c:ser>
        <c:ser>
          <c:idx val="3"/>
          <c:order val="3"/>
          <c:tx>
            <c:strRef>
              <c:f>'Chart Data'!$E$1</c:f>
              <c:strCache>
                <c:ptCount val="1"/>
                <c:pt idx="0">
                  <c:v>Laboratorio Nacional Dimensional y Presión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Data'!$A$2:$A$4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Data'!$E$2:$E$4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13-4895-A6C7-AAF6D6E3C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05312880"/>
        <c:axId val="607576912"/>
      </c:barChart>
      <c:catAx>
        <c:axId val="190531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607576912"/>
        <c:crosses val="autoZero"/>
        <c:auto val="1"/>
        <c:lblAlgn val="ctr"/>
        <c:lblOffset val="100"/>
        <c:noMultiLvlLbl val="0"/>
      </c:catAx>
      <c:valAx>
        <c:axId val="60757691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05312880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Dirección de Metrología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Data'!$B$7</c:f>
              <c:strCache>
                <c:ptCount val="1"/>
                <c:pt idx="0">
                  <c:v>Total, Metrología Legal SD-RN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Data'!$B$8:$B$10</c:f>
              <c:numCache>
                <c:formatCode>General</c:formatCode>
                <c:ptCount val="3"/>
                <c:pt idx="0">
                  <c:v>17269</c:v>
                </c:pt>
                <c:pt idx="1">
                  <c:v>19037</c:v>
                </c:pt>
                <c:pt idx="2">
                  <c:v>18817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80-4143-A1A3-F5247A657680}"/>
            </c:ext>
          </c:extLst>
        </c:ser>
        <c:ser>
          <c:idx val="1"/>
          <c:order val="1"/>
          <c:tx>
            <c:strRef>
              <c:f>'Chart Data'!$C$7</c:f>
              <c:strCache>
                <c:ptCount val="1"/>
                <c:pt idx="0">
                  <c:v>Total, LAB. De Peritaje Región Norte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Data'!$C$8:$C$10</c:f>
              <c:numCache>
                <c:formatCode>General</c:formatCode>
                <c:ptCount val="3"/>
                <c:pt idx="0">
                  <c:v>2209</c:v>
                </c:pt>
                <c:pt idx="1">
                  <c:v>2316</c:v>
                </c:pt>
                <c:pt idx="2">
                  <c:v>3058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0-4143-A1A3-F5247A657680}"/>
            </c:ext>
          </c:extLst>
        </c:ser>
        <c:ser>
          <c:idx val="2"/>
          <c:order val="2"/>
          <c:tx>
            <c:strRef>
              <c:f>'Chart Data'!$D$7</c:f>
              <c:strCache>
                <c:ptCount val="1"/>
                <c:pt idx="0">
                  <c:v>Total, LAB. De Tiempo y Frecuencia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Data'!$D$8:$D$10</c:f>
              <c:numCache>
                <c:formatCode>General</c:formatCode>
                <c:ptCount val="3"/>
                <c:pt idx="0">
                  <c:v>6</c:v>
                </c:pt>
                <c:pt idx="1">
                  <c:v>23</c:v>
                </c:pt>
                <c:pt idx="2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0-4143-A1A3-F5247A657680}"/>
            </c:ext>
          </c:extLst>
        </c:ser>
        <c:ser>
          <c:idx val="3"/>
          <c:order val="3"/>
          <c:tx>
            <c:strRef>
              <c:f>'Chart Data'!$E$7</c:f>
              <c:strCache>
                <c:ptCount val="1"/>
                <c:pt idx="0">
                  <c:v>Total, LAB. De Masa y Volumen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Data'!$E$8:$E$10</c:f>
              <c:numCache>
                <c:formatCode>General</c:formatCode>
                <c:ptCount val="3"/>
                <c:pt idx="0">
                  <c:v>1309</c:v>
                </c:pt>
                <c:pt idx="1">
                  <c:v>345</c:v>
                </c:pt>
                <c:pt idx="2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80-4143-A1A3-F5247A657680}"/>
            </c:ext>
          </c:extLst>
        </c:ser>
        <c:ser>
          <c:idx val="4"/>
          <c:order val="4"/>
          <c:tx>
            <c:strRef>
              <c:f>'Chart Data'!$F$7</c:f>
              <c:strCache>
                <c:ptCount val="1"/>
                <c:pt idx="0">
                  <c:v>Total, LAB. De Mediciones Eléctricas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Data'!$F$8:$F$10</c:f>
              <c:numCache>
                <c:formatCode>General</c:formatCode>
                <c:ptCount val="3"/>
                <c:pt idx="0">
                  <c:v>14</c:v>
                </c:pt>
                <c:pt idx="1">
                  <c:v>19</c:v>
                </c:pt>
                <c:pt idx="2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80-4143-A1A3-F5247A657680}"/>
            </c:ext>
          </c:extLst>
        </c:ser>
        <c:ser>
          <c:idx val="5"/>
          <c:order val="5"/>
          <c:tx>
            <c:strRef>
              <c:f>'Chart Data'!$G$7</c:f>
              <c:strCache>
                <c:ptCount val="1"/>
                <c:pt idx="0">
                  <c:v>Total, LAB. Nacional de Peritaje SD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Data'!$G$8:$G$10</c:f>
              <c:numCache>
                <c:formatCode>General</c:formatCode>
                <c:ptCount val="3"/>
                <c:pt idx="0">
                  <c:v>4890</c:v>
                </c:pt>
                <c:pt idx="1">
                  <c:v>6006</c:v>
                </c:pt>
                <c:pt idx="2">
                  <c:v>4324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80-4143-A1A3-F5247A657680}"/>
            </c:ext>
          </c:extLst>
        </c:ser>
        <c:ser>
          <c:idx val="6"/>
          <c:order val="6"/>
          <c:tx>
            <c:strRef>
              <c:f>'Chart Data'!$H$7</c:f>
              <c:strCache>
                <c:ptCount val="1"/>
                <c:pt idx="0">
                  <c:v>Total, LAB. Nacional Dimensional y Presión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Data'!$H$8:$H$10</c:f>
              <c:numCache>
                <c:formatCode>General</c:formatCode>
                <c:ptCount val="3"/>
                <c:pt idx="0">
                  <c:v>6</c:v>
                </c:pt>
                <c:pt idx="1">
                  <c:v>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80-4143-A1A3-F5247A657680}"/>
            </c:ext>
          </c:extLst>
        </c:ser>
        <c:ser>
          <c:idx val="7"/>
          <c:order val="7"/>
          <c:tx>
            <c:strRef>
              <c:f>'Chart Data'!$I$7</c:f>
              <c:strCache>
                <c:ptCount val="1"/>
                <c:pt idx="0">
                  <c:v>LAB. Nacional de Temperatura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Data'!$I$8:$I$10</c:f>
              <c:numCache>
                <c:formatCode>General</c:formatCode>
                <c:ptCount val="3"/>
                <c:pt idx="0">
                  <c:v>2</c:v>
                </c:pt>
                <c:pt idx="1">
                  <c:v>11</c:v>
                </c:pt>
                <c:pt idx="2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80-4143-A1A3-F5247A657680}"/>
            </c:ext>
          </c:extLst>
        </c:ser>
        <c:ser>
          <c:idx val="8"/>
          <c:order val="8"/>
          <c:tx>
            <c:strRef>
              <c:f>'Chart Data'!$J$7</c:f>
              <c:strCache>
                <c:ptCount val="1"/>
                <c:pt idx="0">
                  <c:v>Lab. Físico Químico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Data'!$A$8:$A$10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Data'!$J$8:$J$10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80-4143-A1A3-F5247A657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5511008"/>
        <c:axId val="1844498832"/>
      </c:barChart>
      <c:catAx>
        <c:axId val="190551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498832"/>
        <c:crosses val="autoZero"/>
        <c:auto val="1"/>
        <c:lblAlgn val="ctr"/>
        <c:lblOffset val="100"/>
        <c:noMultiLvlLbl val="0"/>
      </c:catAx>
      <c:valAx>
        <c:axId val="18444988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05511008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Masa y Volumen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Data'!$B$13</c:f>
              <c:strCache>
                <c:ptCount val="1"/>
                <c:pt idx="0">
                  <c:v>Total, de Calibraciones de Patrones de Volumen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Data'!$A$14:$A$16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Data'!$B$14:$B$16</c:f>
              <c:numCache>
                <c:formatCode>General</c:formatCode>
                <c:ptCount val="3"/>
                <c:pt idx="0">
                  <c:v>15</c:v>
                </c:pt>
                <c:pt idx="1">
                  <c:v>21</c:v>
                </c:pt>
                <c:pt idx="2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BD-4A5B-8ECD-1C081F56AE02}"/>
            </c:ext>
          </c:extLst>
        </c:ser>
        <c:ser>
          <c:idx val="1"/>
          <c:order val="1"/>
          <c:tx>
            <c:strRef>
              <c:f>'Chart Data'!$C$13</c:f>
              <c:strCache>
                <c:ptCount val="1"/>
                <c:pt idx="0">
                  <c:v>Total, de Calibraciones de Pesas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Data'!$A$14:$A$16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Data'!$C$14:$C$16</c:f>
              <c:numCache>
                <c:formatCode>General</c:formatCode>
                <c:ptCount val="3"/>
                <c:pt idx="0">
                  <c:v>72</c:v>
                </c:pt>
                <c:pt idx="1">
                  <c:v>308</c:v>
                </c:pt>
                <c:pt idx="2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BD-4A5B-8ECD-1C081F56AE02}"/>
            </c:ext>
          </c:extLst>
        </c:ser>
        <c:ser>
          <c:idx val="2"/>
          <c:order val="2"/>
          <c:tx>
            <c:strRef>
              <c:f>'Chart Data'!$D$13</c:f>
              <c:strCache>
                <c:ptCount val="1"/>
                <c:pt idx="0">
                  <c:v>Total, de Evaluaciones de Modelo de Balanzas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Data'!$A$14:$A$16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Data'!$D$14:$D$16</c:f>
              <c:numCache>
                <c:formatCode>General</c:formatCode>
                <c:ptCount val="3"/>
                <c:pt idx="0">
                  <c:v>20</c:v>
                </c:pt>
                <c:pt idx="1">
                  <c:v>14</c:v>
                </c:pt>
                <c:pt idx="2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BD-4A5B-8ECD-1C081F56AE02}"/>
            </c:ext>
          </c:extLst>
        </c:ser>
        <c:ser>
          <c:idx val="3"/>
          <c:order val="3"/>
          <c:tx>
            <c:strRef>
              <c:f>'Chart Data'!$E$13</c:f>
              <c:strCache>
                <c:ptCount val="1"/>
                <c:pt idx="0">
                  <c:v>Total, de Calibración de Balanzas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Data'!$A$14:$A$16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Data'!$E$14:$E$16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BD-4A5B-8ECD-1C081F56AE02}"/>
            </c:ext>
          </c:extLst>
        </c:ser>
        <c:ser>
          <c:idx val="4"/>
          <c:order val="4"/>
          <c:tx>
            <c:strRef>
              <c:f>'Chart Data'!$F$13</c:f>
              <c:strCache>
                <c:ptCount val="1"/>
                <c:pt idx="0">
                  <c:v>Total, Ajustes de Balanzas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'Chart Data'!$A$14:$A$16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Data'!$F$14:$F$16</c:f>
              <c:numCache>
                <c:formatCode>General</c:formatCode>
                <c:ptCount val="3"/>
                <c:pt idx="0">
                  <c:v>1200</c:v>
                </c:pt>
                <c:pt idx="1">
                  <c:v>0</c:v>
                </c:pt>
                <c:pt idx="2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4BD-4A5B-8ECD-1C081F56AE02}"/>
            </c:ext>
          </c:extLst>
        </c:ser>
        <c:ser>
          <c:idx val="5"/>
          <c:order val="5"/>
          <c:tx>
            <c:strRef>
              <c:f>'Chart Data'!$G$13</c:f>
              <c:strCache>
                <c:ptCount val="1"/>
                <c:pt idx="0">
                  <c:v>Total, Verificación de Balanzas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'Chart Data'!$A$14:$A$16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Data'!$G$14:$G$16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4BD-4A5B-8ECD-1C081F56AE02}"/>
            </c:ext>
          </c:extLst>
        </c:ser>
        <c:ser>
          <c:idx val="6"/>
          <c:order val="6"/>
          <c:tx>
            <c:strRef>
              <c:f>'Chart Data'!$H$13</c:f>
              <c:strCache>
                <c:ptCount val="1"/>
                <c:pt idx="0">
                  <c:v>Total, Intercomparaciones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Data'!$A$14:$A$16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Data'!$H$14:$H$16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4BD-4A5B-8ECD-1C081F56AE02}"/>
            </c:ext>
          </c:extLst>
        </c:ser>
        <c:ser>
          <c:idx val="7"/>
          <c:order val="7"/>
          <c:tx>
            <c:strRef>
              <c:f>'Chart Data'!$I$13</c:f>
              <c:strCache>
                <c:ptCount val="1"/>
                <c:pt idx="0">
                  <c:v>Total, Duplicado de modelo de Balanzas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Data'!$A$14:$A$16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Data'!$I$14:$I$16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4BD-4A5B-8ECD-1C081F56A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5272048"/>
        <c:axId val="1844497872"/>
      </c:barChart>
      <c:catAx>
        <c:axId val="190527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497872"/>
        <c:crosses val="autoZero"/>
        <c:auto val="1"/>
        <c:lblAlgn val="ctr"/>
        <c:lblOffset val="100"/>
        <c:noMultiLvlLbl val="0"/>
      </c:catAx>
      <c:valAx>
        <c:axId val="184449787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05272048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Mediciones Eléctricas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Data'!$B$19</c:f>
              <c:strCache>
                <c:ptCount val="1"/>
                <c:pt idx="0">
                  <c:v>Total, de Examen de Modelo Energía Activa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Data'!$B$20:$B$22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D5-4EFA-8D12-86FC9D4B48B5}"/>
            </c:ext>
          </c:extLst>
        </c:ser>
        <c:ser>
          <c:idx val="1"/>
          <c:order val="1"/>
          <c:tx>
            <c:strRef>
              <c:f>'Chart Data'!$C$19</c:f>
              <c:strCache>
                <c:ptCount val="1"/>
                <c:pt idx="0">
                  <c:v>Total, Examen de Modelo Activa/Reactiva monofásico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Data'!$C$20:$C$22</c:f>
              <c:numCache>
                <c:formatCode>General</c:formatCode>
                <c:ptCount val="3"/>
                <c:pt idx="0">
                  <c:v>0</c:v>
                </c:pt>
                <c:pt idx="1">
                  <c:v>7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D5-4EFA-8D12-86FC9D4B48B5}"/>
            </c:ext>
          </c:extLst>
        </c:ser>
        <c:ser>
          <c:idx val="2"/>
          <c:order val="2"/>
          <c:tx>
            <c:strRef>
              <c:f>'Chart Data'!$D$19</c:f>
              <c:strCache>
                <c:ptCount val="1"/>
                <c:pt idx="0">
                  <c:v>Total, Examen de Modelo Trifásica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Data'!$D$20:$D$22</c:f>
              <c:numCache>
                <c:formatCode>General</c:formatCode>
                <c:ptCount val="3"/>
                <c:pt idx="0">
                  <c:v>5</c:v>
                </c:pt>
                <c:pt idx="1">
                  <c:v>4</c:v>
                </c:pt>
                <c:pt idx="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D5-4EFA-8D12-86FC9D4B48B5}"/>
            </c:ext>
          </c:extLst>
        </c:ser>
        <c:ser>
          <c:idx val="3"/>
          <c:order val="3"/>
          <c:tx>
            <c:strRef>
              <c:f>'Chart Data'!$E$19</c:f>
              <c:strCache>
                <c:ptCount val="1"/>
                <c:pt idx="0">
                  <c:v>Total, de Duplicados de examen de modelo monofásico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Data'!$E$20:$E$22</c:f>
              <c:numCache>
                <c:formatCode>General</c:formatCode>
                <c:ptCount val="3"/>
                <c:pt idx="0">
                  <c:v>2</c:v>
                </c:pt>
                <c:pt idx="1">
                  <c:v>4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D5-4EFA-8D12-86FC9D4B48B5}"/>
            </c:ext>
          </c:extLst>
        </c:ser>
        <c:ser>
          <c:idx val="4"/>
          <c:order val="4"/>
          <c:tx>
            <c:strRef>
              <c:f>'Chart Data'!$F$19</c:f>
              <c:strCache>
                <c:ptCount val="1"/>
                <c:pt idx="0">
                  <c:v>Total, de Duplicados de examen de modelo trifásico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Data'!$F$20:$F$22</c:f>
              <c:numCache>
                <c:formatCode>General</c:formatCode>
                <c:ptCount val="3"/>
                <c:pt idx="0">
                  <c:v>3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D5-4EFA-8D12-86FC9D4B48B5}"/>
            </c:ext>
          </c:extLst>
        </c:ser>
        <c:ser>
          <c:idx val="5"/>
          <c:order val="5"/>
          <c:tx>
            <c:strRef>
              <c:f>'Chart Data'!$G$19</c:f>
              <c:strCache>
                <c:ptCount val="1"/>
                <c:pt idx="0">
                  <c:v>Total, Calibraciones de medidores testigos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Data'!$G$20:$G$22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D5-4EFA-8D12-86FC9D4B48B5}"/>
            </c:ext>
          </c:extLst>
        </c:ser>
        <c:ser>
          <c:idx val="6"/>
          <c:order val="6"/>
          <c:tx>
            <c:strRef>
              <c:f>'Chart Data'!$H$19</c:f>
              <c:strCache>
                <c:ptCount val="1"/>
                <c:pt idx="0">
                  <c:v>Total, calibraciones otros fines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Data'!$H$20:$H$22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D5-4EFA-8D12-86FC9D4B48B5}"/>
            </c:ext>
          </c:extLst>
        </c:ser>
        <c:ser>
          <c:idx val="7"/>
          <c:order val="7"/>
          <c:tx>
            <c:strRef>
              <c:f>'Chart Data'!$I$19</c:f>
              <c:strCache>
                <c:ptCount val="1"/>
                <c:pt idx="0">
                  <c:v>Total, Inspección de lotes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Data'!$I$20:$I$22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8D5-4EFA-8D12-86FC9D4B48B5}"/>
            </c:ext>
          </c:extLst>
        </c:ser>
        <c:ser>
          <c:idx val="8"/>
          <c:order val="8"/>
          <c:tx>
            <c:strRef>
              <c:f>'Chart Data'!$J$19</c:f>
              <c:strCache>
                <c:ptCount val="1"/>
                <c:pt idx="0">
                  <c:v>Calibración patrones 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'Chart Data'!$A$20:$A$22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Data'!$J$20:$J$22</c:f>
              <c:numCache>
                <c:formatCode>General</c:formatCode>
                <c:ptCount val="3"/>
                <c:pt idx="0">
                  <c:v>2</c:v>
                </c:pt>
                <c:pt idx="1">
                  <c:v>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D5-4EFA-8D12-86FC9D4B4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1780464"/>
        <c:axId val="1844496432"/>
      </c:barChart>
      <c:catAx>
        <c:axId val="661780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496432"/>
        <c:crosses val="autoZero"/>
        <c:auto val="1"/>
        <c:lblAlgn val="ctr"/>
        <c:lblOffset val="100"/>
        <c:noMultiLvlLbl val="0"/>
      </c:catAx>
      <c:valAx>
        <c:axId val="18444964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661780464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Tiempo y Frecuencia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Data'!$B$25</c:f>
              <c:strCache>
                <c:ptCount val="1"/>
                <c:pt idx="0">
                  <c:v>Total, Analizador de redes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Data'!$A$26:$A$28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Data'!$B$26:$B$28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7C-4D64-92BD-1C9C8D9E847B}"/>
            </c:ext>
          </c:extLst>
        </c:ser>
        <c:ser>
          <c:idx val="1"/>
          <c:order val="1"/>
          <c:tx>
            <c:strRef>
              <c:f>'Chart Data'!$C$25</c:f>
              <c:strCache>
                <c:ptCount val="1"/>
                <c:pt idx="0">
                  <c:v>Total, Multímetro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Data'!$A$26:$A$28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Data'!$C$26:$C$28</c:f>
              <c:numCache>
                <c:formatCode>General</c:formatCode>
                <c:ptCount val="3"/>
                <c:pt idx="0">
                  <c:v>2</c:v>
                </c:pt>
                <c:pt idx="1">
                  <c:v>0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7C-4D64-92BD-1C9C8D9E847B}"/>
            </c:ext>
          </c:extLst>
        </c:ser>
        <c:ser>
          <c:idx val="2"/>
          <c:order val="2"/>
          <c:tx>
            <c:strRef>
              <c:f>'Chart Data'!$D$25</c:f>
              <c:strCache>
                <c:ptCount val="1"/>
                <c:pt idx="0">
                  <c:v>Total, Pinza Amperimétrica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Data'!$A$26:$A$28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Data'!$D$26:$D$28</c:f>
              <c:numCache>
                <c:formatCode>General</c:formatCode>
                <c:ptCount val="3"/>
                <c:pt idx="0">
                  <c:v>1</c:v>
                </c:pt>
                <c:pt idx="1">
                  <c:v>18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7C-4D64-92BD-1C9C8D9E847B}"/>
            </c:ext>
          </c:extLst>
        </c:ser>
        <c:ser>
          <c:idx val="3"/>
          <c:order val="3"/>
          <c:tx>
            <c:strRef>
              <c:f>'Chart Data'!$E$25</c:f>
              <c:strCache>
                <c:ptCount val="1"/>
                <c:pt idx="0">
                  <c:v>Total, Secuencímetro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Data'!$A$26:$A$28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Data'!$E$26:$E$28</c:f>
              <c:numCache>
                <c:formatCode>General</c:formatCode>
                <c:ptCount val="3"/>
                <c:pt idx="0">
                  <c:v>0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7C-4D64-92BD-1C9C8D9E847B}"/>
            </c:ext>
          </c:extLst>
        </c:ser>
        <c:ser>
          <c:idx val="4"/>
          <c:order val="4"/>
          <c:tx>
            <c:strRef>
              <c:f>'Chart Data'!$F$25</c:f>
              <c:strCache>
                <c:ptCount val="1"/>
                <c:pt idx="0">
                  <c:v>Total, Tensímetro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'Chart Data'!$A$26:$A$28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Data'!$F$26:$F$28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47C-4D64-92BD-1C9C8D9E847B}"/>
            </c:ext>
          </c:extLst>
        </c:ser>
        <c:ser>
          <c:idx val="5"/>
          <c:order val="5"/>
          <c:tx>
            <c:strRef>
              <c:f>'Chart Data'!$G$25</c:f>
              <c:strCache>
                <c:ptCount val="1"/>
                <c:pt idx="0">
                  <c:v>Total, Calibración Piranómetro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'Chart Data'!$A$26:$A$28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Data'!$G$26:$G$28</c:f>
              <c:numCache>
                <c:formatCode>General</c:formatCode>
                <c:ptCount val="3"/>
                <c:pt idx="0">
                  <c:v>3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47C-4D64-92BD-1C9C8D9E8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12335872"/>
        <c:axId val="1844491632"/>
      </c:barChart>
      <c:catAx>
        <c:axId val="191233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491632"/>
        <c:crosses val="autoZero"/>
        <c:auto val="1"/>
        <c:lblAlgn val="ctr"/>
        <c:lblOffset val="100"/>
        <c:noMultiLvlLbl val="0"/>
      </c:catAx>
      <c:valAx>
        <c:axId val="18444916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12335872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Dimensional y Presión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Data'!$B$31</c:f>
              <c:strCache>
                <c:ptCount val="1"/>
                <c:pt idx="0">
                  <c:v>Total, calibración medidores de presión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Data'!$A$32:$A$34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Data'!$B$32:$B$34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C-4A2C-B676-13BCFABC5431}"/>
            </c:ext>
          </c:extLst>
        </c:ser>
        <c:ser>
          <c:idx val="1"/>
          <c:order val="1"/>
          <c:tx>
            <c:strRef>
              <c:f>'Chart Data'!$C$31</c:f>
              <c:strCache>
                <c:ptCount val="1"/>
                <c:pt idx="0">
                  <c:v>Total, Examen de modelo esfigmomanómetro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Data'!$A$32:$A$34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Data'!$C$32:$C$34</c:f>
              <c:numCache>
                <c:formatCode>General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6C-4A2C-B676-13BCFABC5431}"/>
            </c:ext>
          </c:extLst>
        </c:ser>
        <c:ser>
          <c:idx val="2"/>
          <c:order val="2"/>
          <c:tx>
            <c:strRef>
              <c:f>'Chart Data'!$D$31</c:f>
              <c:strCache>
                <c:ptCount val="1"/>
                <c:pt idx="0">
                  <c:v>Calibración de esfigmanómetro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Data'!$A$32:$A$34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Data'!$D$32:$D$34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6C-4A2C-B676-13BCFABC5431}"/>
            </c:ext>
          </c:extLst>
        </c:ser>
        <c:ser>
          <c:idx val="3"/>
          <c:order val="3"/>
          <c:tx>
            <c:strRef>
              <c:f>'Chart Data'!$E$31</c:f>
              <c:strCache>
                <c:ptCount val="1"/>
                <c:pt idx="0">
                  <c:v>Verificación esfigmomanómetro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Data'!$A$32:$A$34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Data'!$E$32:$E$34</c:f>
              <c:numCache>
                <c:formatCode>General</c:formatCode>
                <c:ptCount val="3"/>
                <c:pt idx="0">
                  <c:v>6</c:v>
                </c:pt>
                <c:pt idx="1">
                  <c:v>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6C-4A2C-B676-13BCFABC54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5336080"/>
        <c:axId val="1844507952"/>
      </c:barChart>
      <c:catAx>
        <c:axId val="1905336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507952"/>
        <c:crosses val="autoZero"/>
        <c:auto val="1"/>
        <c:lblAlgn val="ctr"/>
        <c:lblOffset val="100"/>
        <c:noMultiLvlLbl val="0"/>
      </c:catAx>
      <c:valAx>
        <c:axId val="184450795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05336080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Metrología Legal - Sede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Data'!$B$37</c:f>
              <c:strCache>
                <c:ptCount val="1"/>
                <c:pt idx="0">
                  <c:v>Total, Verificación de Volumen Sede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Data'!$A$38:$A$40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Data'!$B$38:$B$40</c:f>
              <c:numCache>
                <c:formatCode>General</c:formatCode>
                <c:ptCount val="3"/>
                <c:pt idx="0">
                  <c:v>6521</c:v>
                </c:pt>
                <c:pt idx="1">
                  <c:v>9118</c:v>
                </c:pt>
                <c:pt idx="2">
                  <c:v>6651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58-4357-87B4-A2610EAA9369}"/>
            </c:ext>
          </c:extLst>
        </c:ser>
        <c:ser>
          <c:idx val="1"/>
          <c:order val="1"/>
          <c:tx>
            <c:strRef>
              <c:f>'Chart Data'!$C$37</c:f>
              <c:strCache>
                <c:ptCount val="1"/>
                <c:pt idx="0">
                  <c:v>Total, Verificación de Balanzas Sede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Data'!$A$38:$A$40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Data'!$C$38:$C$40</c:f>
              <c:numCache>
                <c:formatCode>General</c:formatCode>
                <c:ptCount val="3"/>
                <c:pt idx="0">
                  <c:v>2435</c:v>
                </c:pt>
                <c:pt idx="1">
                  <c:v>2041</c:v>
                </c:pt>
                <c:pt idx="2">
                  <c:v>2067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58-4357-87B4-A2610EAA9369}"/>
            </c:ext>
          </c:extLst>
        </c:ser>
        <c:ser>
          <c:idx val="2"/>
          <c:order val="2"/>
          <c:tx>
            <c:strRef>
              <c:f>'Chart Data'!$D$37</c:f>
              <c:strCache>
                <c:ptCount val="1"/>
                <c:pt idx="0">
                  <c:v>Total, de Verificación de Flujo Sede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Data'!$A$38:$A$40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Data'!$D$38:$D$40</c:f>
              <c:numCache>
                <c:formatCode>General</c:formatCode>
                <c:ptCount val="3"/>
                <c:pt idx="0">
                  <c:v>1075</c:v>
                </c:pt>
                <c:pt idx="1">
                  <c:v>1123</c:v>
                </c:pt>
                <c:pt idx="2">
                  <c:v>1834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58-4357-87B4-A2610EAA9369}"/>
            </c:ext>
          </c:extLst>
        </c:ser>
        <c:ser>
          <c:idx val="3"/>
          <c:order val="3"/>
          <c:tx>
            <c:strRef>
              <c:f>'Chart Data'!$E$37</c:f>
              <c:strCache>
                <c:ptCount val="1"/>
                <c:pt idx="0">
                  <c:v>Constancia de Verificación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Data'!$A$38:$A$40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Data'!$E$38:$E$40</c:f>
              <c:numCache>
                <c:formatCode>General</c:formatCode>
                <c:ptCount val="3"/>
                <c:pt idx="0">
                  <c:v>381</c:v>
                </c:pt>
                <c:pt idx="1">
                  <c:v>225</c:v>
                </c:pt>
                <c:pt idx="2">
                  <c:v>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58-4357-87B4-A2610EAA9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1711472"/>
        <c:axId val="1844488272"/>
      </c:barChart>
      <c:catAx>
        <c:axId val="1131711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488272"/>
        <c:crosses val="autoZero"/>
        <c:auto val="1"/>
        <c:lblAlgn val="ctr"/>
        <c:lblOffset val="100"/>
        <c:noMultiLvlLbl val="0"/>
      </c:catAx>
      <c:valAx>
        <c:axId val="184448827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131711472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Metrología Legal - Región Norte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Data'!$B$43</c:f>
              <c:strCache>
                <c:ptCount val="1"/>
                <c:pt idx="0">
                  <c:v>Total, Verificación de Volumen Región Norte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Data'!$A$44:$A$46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Data'!$B$44:$B$46</c:f>
              <c:numCache>
                <c:formatCode>General</c:formatCode>
                <c:ptCount val="3"/>
                <c:pt idx="0">
                  <c:v>4639</c:v>
                </c:pt>
                <c:pt idx="1">
                  <c:v>4465</c:v>
                </c:pt>
                <c:pt idx="2">
                  <c:v>5487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05-419F-B72F-366859EE8F12}"/>
            </c:ext>
          </c:extLst>
        </c:ser>
        <c:ser>
          <c:idx val="1"/>
          <c:order val="1"/>
          <c:tx>
            <c:strRef>
              <c:f>'Chart Data'!$C$43</c:f>
              <c:strCache>
                <c:ptCount val="1"/>
                <c:pt idx="0">
                  <c:v>Total, Verificación de Balanzas Región Norte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Data'!$A$44:$A$46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Data'!$C$44:$C$46</c:f>
              <c:numCache>
                <c:formatCode>General</c:formatCode>
                <c:ptCount val="3"/>
                <c:pt idx="0">
                  <c:v>1195</c:v>
                </c:pt>
                <c:pt idx="1">
                  <c:v>1126</c:v>
                </c:pt>
                <c:pt idx="2">
                  <c:v>1224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05-419F-B72F-366859EE8F12}"/>
            </c:ext>
          </c:extLst>
        </c:ser>
        <c:ser>
          <c:idx val="2"/>
          <c:order val="2"/>
          <c:tx>
            <c:strRef>
              <c:f>'Chart Data'!$D$43</c:f>
              <c:strCache>
                <c:ptCount val="1"/>
                <c:pt idx="0">
                  <c:v>Total, de Verificación de Flujo Región Norte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Data'!$A$44:$A$46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Data'!$D$44:$D$46</c:f>
              <c:numCache>
                <c:formatCode>General</c:formatCode>
                <c:ptCount val="3"/>
                <c:pt idx="0">
                  <c:v>858</c:v>
                </c:pt>
                <c:pt idx="1">
                  <c:v>783</c:v>
                </c:pt>
                <c:pt idx="2">
                  <c:v>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05-419F-B72F-366859EE8F12}"/>
            </c:ext>
          </c:extLst>
        </c:ser>
        <c:ser>
          <c:idx val="3"/>
          <c:order val="3"/>
          <c:tx>
            <c:strRef>
              <c:f>'Chart Data'!$E$43</c:f>
              <c:strCache>
                <c:ptCount val="1"/>
                <c:pt idx="0">
                  <c:v>Total, Balanzas en estaciones de GLP Región Norte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Data'!$A$44:$A$46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Data'!$E$44:$E$46</c:f>
              <c:numCache>
                <c:formatCode>General</c:formatCode>
                <c:ptCount val="3"/>
                <c:pt idx="0">
                  <c:v>165</c:v>
                </c:pt>
                <c:pt idx="1">
                  <c:v>156</c:v>
                </c:pt>
                <c:pt idx="2">
                  <c:v>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505-419F-B72F-366859EE8F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0151536"/>
        <c:axId val="1844593872"/>
      </c:barChart>
      <c:catAx>
        <c:axId val="190015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593872"/>
        <c:crosses val="autoZero"/>
        <c:auto val="1"/>
        <c:lblAlgn val="ctr"/>
        <c:lblOffset val="100"/>
        <c:noMultiLvlLbl val="0"/>
      </c:catAx>
      <c:valAx>
        <c:axId val="184459387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00151536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Peritaje EDESUR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Data'!$B$49</c:f>
              <c:strCache>
                <c:ptCount val="1"/>
                <c:pt idx="0">
                  <c:v>Total, de Verificaciones administrativas de EDESUR con Anomalía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Data'!$A$50:$A$52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Data'!$B$50:$B$52</c:f>
              <c:numCache>
                <c:formatCode>General</c:formatCode>
                <c:ptCount val="3"/>
                <c:pt idx="0">
                  <c:v>2065</c:v>
                </c:pt>
                <c:pt idx="1">
                  <c:v>1929</c:v>
                </c:pt>
                <c:pt idx="2">
                  <c:v>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61-4FAF-B8F5-D151C24AFF36}"/>
            </c:ext>
          </c:extLst>
        </c:ser>
        <c:ser>
          <c:idx val="1"/>
          <c:order val="1"/>
          <c:tx>
            <c:strRef>
              <c:f>'Chart Data'!$C$49</c:f>
              <c:strCache>
                <c:ptCount val="1"/>
                <c:pt idx="0">
                  <c:v>Total, de Verificaciones administrativas de EDESUR sin Anomalía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Data'!$A$50:$A$52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Data'!$C$50:$C$52</c:f>
              <c:numCache>
                <c:formatCode>General</c:formatCode>
                <c:ptCount val="3"/>
                <c:pt idx="0">
                  <c:v>675</c:v>
                </c:pt>
                <c:pt idx="1">
                  <c:v>844</c:v>
                </c:pt>
                <c:pt idx="2">
                  <c:v>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61-4FAF-B8F5-D151C24AFF36}"/>
            </c:ext>
          </c:extLst>
        </c:ser>
        <c:ser>
          <c:idx val="2"/>
          <c:order val="2"/>
          <c:tx>
            <c:strRef>
              <c:f>'Chart Data'!$D$49</c:f>
              <c:strCache>
                <c:ptCount val="1"/>
                <c:pt idx="0">
                  <c:v>Total, de Verificaciones penales de EDESUR con Anomalía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Data'!$A$50:$A$52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Data'!$D$50:$D$52</c:f>
              <c:numCache>
                <c:formatCode>General</c:formatCode>
                <c:ptCount val="3"/>
                <c:pt idx="0">
                  <c:v>19</c:v>
                </c:pt>
                <c:pt idx="1">
                  <c:v>25</c:v>
                </c:pt>
                <c:pt idx="2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61-4FAF-B8F5-D151C24AFF36}"/>
            </c:ext>
          </c:extLst>
        </c:ser>
        <c:ser>
          <c:idx val="3"/>
          <c:order val="3"/>
          <c:tx>
            <c:strRef>
              <c:f>'Chart Data'!$E$49</c:f>
              <c:strCache>
                <c:ptCount val="1"/>
                <c:pt idx="0">
                  <c:v>Total, de Verificaciones penales de EDESUR sin Anomalía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Data'!$A$50:$A$52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Data'!$E$50:$E$52</c:f>
              <c:numCache>
                <c:formatCode>General</c:formatCode>
                <c:ptCount val="3"/>
                <c:pt idx="0">
                  <c:v>4</c:v>
                </c:pt>
                <c:pt idx="1">
                  <c:v>6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61-4FAF-B8F5-D151C24AFF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1739776"/>
        <c:axId val="1844707152"/>
      </c:barChart>
      <c:catAx>
        <c:axId val="1131739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707152"/>
        <c:crosses val="autoZero"/>
        <c:auto val="1"/>
        <c:lblAlgn val="ctr"/>
        <c:lblOffset val="100"/>
        <c:noMultiLvlLbl val="0"/>
      </c:catAx>
      <c:valAx>
        <c:axId val="184470715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131739776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Peritaje EDEESTE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Data'!$B$55</c:f>
              <c:strCache>
                <c:ptCount val="1"/>
                <c:pt idx="0">
                  <c:v>Total, de Verificaciones administrativas de EDEESTE con Anomalía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Data'!$A$56:$A$58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Data'!$B$56:$B$58</c:f>
              <c:numCache>
                <c:formatCode>General</c:formatCode>
                <c:ptCount val="3"/>
                <c:pt idx="0">
                  <c:v>1271</c:v>
                </c:pt>
                <c:pt idx="1">
                  <c:v>1945</c:v>
                </c:pt>
                <c:pt idx="2">
                  <c:v>1759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C-4BD8-9C6D-3A65B57A5F35}"/>
            </c:ext>
          </c:extLst>
        </c:ser>
        <c:ser>
          <c:idx val="1"/>
          <c:order val="1"/>
          <c:tx>
            <c:strRef>
              <c:f>'Chart Data'!$C$55</c:f>
              <c:strCache>
                <c:ptCount val="1"/>
                <c:pt idx="0">
                  <c:v>Total, de Verificaciones administrativas de EDEESTE sin Anomalía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Data'!$A$56:$A$58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Data'!$C$56:$C$58</c:f>
              <c:numCache>
                <c:formatCode>General</c:formatCode>
                <c:ptCount val="3"/>
                <c:pt idx="0">
                  <c:v>847</c:v>
                </c:pt>
                <c:pt idx="1">
                  <c:v>1240</c:v>
                </c:pt>
                <c:pt idx="2">
                  <c:v>980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EC-4BD8-9C6D-3A65B57A5F35}"/>
            </c:ext>
          </c:extLst>
        </c:ser>
        <c:ser>
          <c:idx val="2"/>
          <c:order val="2"/>
          <c:tx>
            <c:strRef>
              <c:f>'Chart Data'!$D$55</c:f>
              <c:strCache>
                <c:ptCount val="1"/>
                <c:pt idx="0">
                  <c:v>Total, de Verificaciones penales de EDEESTE con Anomalía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Data'!$A$56:$A$58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Data'!$D$56:$D$58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EC-4BD8-9C6D-3A65B57A5F35}"/>
            </c:ext>
          </c:extLst>
        </c:ser>
        <c:ser>
          <c:idx val="3"/>
          <c:order val="3"/>
          <c:tx>
            <c:strRef>
              <c:f>'Chart Data'!$E$55</c:f>
              <c:strCache>
                <c:ptCount val="1"/>
                <c:pt idx="0">
                  <c:v>Total, de Verificaciones penales de EDEESTE sin Anomalía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Data'!$A$56:$A$58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Data'!$E$56:$E$58</c:f>
              <c:numCache>
                <c:formatCode>General</c:formatCode>
                <c:ptCount val="3"/>
                <c:pt idx="0">
                  <c:v>4</c:v>
                </c:pt>
                <c:pt idx="1">
                  <c:v>10</c:v>
                </c:pt>
                <c:pt idx="2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EC-4BD8-9C6D-3A65B57A5F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5395472"/>
        <c:axId val="1844581872"/>
      </c:barChart>
      <c:catAx>
        <c:axId val="190539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581872"/>
        <c:crosses val="autoZero"/>
        <c:auto val="1"/>
        <c:lblAlgn val="ctr"/>
        <c:lblOffset val="100"/>
        <c:noMultiLvlLbl val="0"/>
      </c:catAx>
      <c:valAx>
        <c:axId val="184458187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05395472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Peritaje consolidado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Data'!$B$61</c:f>
              <c:strCache>
                <c:ptCount val="1"/>
                <c:pt idx="0">
                  <c:v>Total, de Verificaciones administrativas con Anomalía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Data'!$A$62:$A$64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Data'!$B$62:$B$64</c:f>
              <c:numCache>
                <c:formatCode>General</c:formatCode>
                <c:ptCount val="3"/>
                <c:pt idx="0">
                  <c:v>3336</c:v>
                </c:pt>
                <c:pt idx="1">
                  <c:v>3874</c:v>
                </c:pt>
                <c:pt idx="2">
                  <c:v>2745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7E-49C8-857A-244C82CAF0E4}"/>
            </c:ext>
          </c:extLst>
        </c:ser>
        <c:ser>
          <c:idx val="1"/>
          <c:order val="1"/>
          <c:tx>
            <c:strRef>
              <c:f>'Chart Data'!$C$61</c:f>
              <c:strCache>
                <c:ptCount val="1"/>
                <c:pt idx="0">
                  <c:v>Total, de Verificaciones administrativas sin Anomalía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Data'!$A$62:$A$64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Data'!$C$62:$C$64</c:f>
              <c:numCache>
                <c:formatCode>General</c:formatCode>
                <c:ptCount val="3"/>
                <c:pt idx="0">
                  <c:v>1522</c:v>
                </c:pt>
                <c:pt idx="1">
                  <c:v>2084</c:v>
                </c:pt>
                <c:pt idx="2">
                  <c:v>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7E-49C8-857A-244C82CAF0E4}"/>
            </c:ext>
          </c:extLst>
        </c:ser>
        <c:ser>
          <c:idx val="2"/>
          <c:order val="2"/>
          <c:tx>
            <c:strRef>
              <c:f>'Chart Data'!$D$61</c:f>
              <c:strCache>
                <c:ptCount val="1"/>
                <c:pt idx="0">
                  <c:v>Total, de Verificaciones penales de con Anomalía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Data'!$A$62:$A$64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Data'!$D$62:$D$64</c:f>
              <c:numCache>
                <c:formatCode>General</c:formatCode>
                <c:ptCount val="3"/>
                <c:pt idx="0">
                  <c:v>24</c:v>
                </c:pt>
                <c:pt idx="1">
                  <c:v>58</c:v>
                </c:pt>
                <c:pt idx="2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7E-49C8-857A-244C82CAF0E4}"/>
            </c:ext>
          </c:extLst>
        </c:ser>
        <c:ser>
          <c:idx val="3"/>
          <c:order val="3"/>
          <c:tx>
            <c:strRef>
              <c:f>'Chart Data'!$E$61</c:f>
              <c:strCache>
                <c:ptCount val="1"/>
                <c:pt idx="0">
                  <c:v>Total, de Verificaciones penales sin Anomalía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Data'!$A$62:$A$64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Data'!$E$62:$E$64</c:f>
              <c:numCache>
                <c:formatCode>General</c:formatCode>
                <c:ptCount val="3"/>
                <c:pt idx="0">
                  <c:v>8</c:v>
                </c:pt>
                <c:pt idx="1">
                  <c:v>18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77E-49C8-857A-244C82CAF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05348144"/>
        <c:axId val="1844693232"/>
      </c:barChart>
      <c:catAx>
        <c:axId val="190534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693232"/>
        <c:crosses val="autoZero"/>
        <c:auto val="1"/>
        <c:lblAlgn val="ctr"/>
        <c:lblOffset val="100"/>
        <c:noMultiLvlLbl val="0"/>
      </c:catAx>
      <c:valAx>
        <c:axId val="18446932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905348144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Peritaje Región Norte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Data'!$B$67</c:f>
              <c:strCache>
                <c:ptCount val="1"/>
                <c:pt idx="0">
                  <c:v>Total, Verificación Administrativa con anomalía Región Norte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Data'!$A$68:$A$70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Data'!$B$68:$B$70</c:f>
              <c:numCache>
                <c:formatCode>General</c:formatCode>
                <c:ptCount val="3"/>
                <c:pt idx="0">
                  <c:v>1892</c:v>
                </c:pt>
                <c:pt idx="1">
                  <c:v>1904</c:v>
                </c:pt>
                <c:pt idx="2">
                  <c:v>2489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D6-4937-8582-188A09E6273F}"/>
            </c:ext>
          </c:extLst>
        </c:ser>
        <c:ser>
          <c:idx val="1"/>
          <c:order val="1"/>
          <c:tx>
            <c:strRef>
              <c:f>'Chart Data'!$C$67</c:f>
              <c:strCache>
                <c:ptCount val="1"/>
                <c:pt idx="0">
                  <c:v>Total, Verificación Administrativa sin anomalía Región Norte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Data'!$A$68:$A$70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Data'!$C$68:$C$70</c:f>
              <c:numCache>
                <c:formatCode>General</c:formatCode>
                <c:ptCount val="3"/>
                <c:pt idx="0">
                  <c:v>293</c:v>
                </c:pt>
                <c:pt idx="1">
                  <c:v>380</c:v>
                </c:pt>
                <c:pt idx="2">
                  <c:v>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D6-4937-8582-188A09E6273F}"/>
            </c:ext>
          </c:extLst>
        </c:ser>
        <c:ser>
          <c:idx val="2"/>
          <c:order val="2"/>
          <c:tx>
            <c:strRef>
              <c:f>'Chart Data'!$D$67</c:f>
              <c:strCache>
                <c:ptCount val="1"/>
                <c:pt idx="0">
                  <c:v>Total, de Verificación Penal con anomalía Región Norte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Data'!$A$68:$A$70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Data'!$D$68:$D$70</c:f>
              <c:numCache>
                <c:formatCode>General</c:formatCode>
                <c:ptCount val="3"/>
                <c:pt idx="0">
                  <c:v>23</c:v>
                </c:pt>
                <c:pt idx="1">
                  <c:v>24</c:v>
                </c:pt>
                <c:pt idx="2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D6-4937-8582-188A09E6273F}"/>
            </c:ext>
          </c:extLst>
        </c:ser>
        <c:ser>
          <c:idx val="3"/>
          <c:order val="3"/>
          <c:tx>
            <c:strRef>
              <c:f>'Chart Data'!$E$67</c:f>
              <c:strCache>
                <c:ptCount val="1"/>
                <c:pt idx="0">
                  <c:v>Total, de Verificación Penal sin anomalía Región Norte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Data'!$A$68:$A$70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Data'!$E$68:$E$70</c:f>
              <c:numCache>
                <c:formatCode>General</c:formatCode>
                <c:ptCount val="3"/>
                <c:pt idx="0">
                  <c:v>1</c:v>
                </c:pt>
                <c:pt idx="1">
                  <c:v>8</c:v>
                </c:pt>
                <c:pt idx="2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D6-4937-8582-188A09E62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1755088"/>
        <c:axId val="1844567952"/>
      </c:barChart>
      <c:catAx>
        <c:axId val="113175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567952"/>
        <c:crosses val="autoZero"/>
        <c:auto val="1"/>
        <c:lblAlgn val="ctr"/>
        <c:lblOffset val="100"/>
        <c:noMultiLvlLbl val="0"/>
      </c:catAx>
      <c:valAx>
        <c:axId val="184456795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131755088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rgbClr val="003B5C"/>
                </a:solidFill>
                <a:latin typeface="Aptos"/>
                <a:ea typeface="Aptos"/>
                <a:cs typeface="Aptos"/>
              </a:defRPr>
            </a:pPr>
            <a:r>
              <a:rPr lang="en-US"/>
              <a:t>Temperatura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rgbClr val="003B5C"/>
              </a:solidFill>
              <a:latin typeface="Aptos"/>
              <a:ea typeface="Aptos"/>
              <a:cs typeface="Aptos"/>
            </a:defRPr>
          </a:pPr>
          <a:endParaRPr lang="es-E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'Chart Data'!$B$73</c:f>
              <c:strCache>
                <c:ptCount val="1"/>
                <c:pt idx="0">
                  <c:v>Total, Calibración de Termómetros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'Chart Data'!$A$74:$A$76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Data'!$B$74:$B$76</c:f>
              <c:numCache>
                <c:formatCode>General</c:formatCode>
                <c:ptCount val="3"/>
                <c:pt idx="0">
                  <c:v>2</c:v>
                </c:pt>
                <c:pt idx="1">
                  <c:v>6</c:v>
                </c:pt>
                <c:pt idx="2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ED-4D1E-B3E6-04FB9FFCA130}"/>
            </c:ext>
          </c:extLst>
        </c:ser>
        <c:ser>
          <c:idx val="1"/>
          <c:order val="1"/>
          <c:tx>
            <c:strRef>
              <c:f>'Chart Data'!$C$73</c:f>
              <c:strCache>
                <c:ptCount val="1"/>
                <c:pt idx="0">
                  <c:v>Total, Calibración Thermohigrómetro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'Chart Data'!$A$74:$A$76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Data'!$C$74:$C$76</c:f>
              <c:numCache>
                <c:formatCode>General</c:formatCode>
                <c:ptCount val="3"/>
                <c:pt idx="0">
                  <c:v>0</c:v>
                </c:pt>
                <c:pt idx="1">
                  <c:v>5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ED-4D1E-B3E6-04FB9FFCA130}"/>
            </c:ext>
          </c:extLst>
        </c:ser>
        <c:ser>
          <c:idx val="2"/>
          <c:order val="2"/>
          <c:tx>
            <c:strRef>
              <c:f>'Chart Data'!$D$73</c:f>
              <c:strCache>
                <c:ptCount val="1"/>
                <c:pt idx="0">
                  <c:v>Total, Evaluación de Modelo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Data'!$A$74:$A$76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Data'!$D$74:$D$76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7ED-4D1E-B3E6-04FB9FFCA130}"/>
            </c:ext>
          </c:extLst>
        </c:ser>
        <c:ser>
          <c:idx val="3"/>
          <c:order val="3"/>
          <c:tx>
            <c:strRef>
              <c:f>'Chart Data'!$E$73</c:f>
              <c:strCache>
                <c:ptCount val="1"/>
                <c:pt idx="0">
                  <c:v>Total, Intercomparaciones Nacionales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'Chart Data'!$A$74:$A$76</c:f>
              <c:strCache>
                <c:ptCount val="3"/>
                <c:pt idx="0">
                  <c:v>Primer Trimestre</c:v>
                </c:pt>
                <c:pt idx="1">
                  <c:v>Segundo Trimestre</c:v>
                </c:pt>
                <c:pt idx="2">
                  <c:v>Tercer Trimestre</c:v>
                </c:pt>
              </c:strCache>
            </c:strRef>
          </c:cat>
          <c:val>
            <c:numRef>
              <c:f>'Chart Data'!$E$74:$E$76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7ED-4D1E-B3E6-04FB9FFCA1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131910528"/>
        <c:axId val="1844551632"/>
      </c:barChart>
      <c:catAx>
        <c:axId val="1131910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844551632"/>
        <c:crosses val="autoZero"/>
        <c:auto val="1"/>
        <c:lblAlgn val="ctr"/>
        <c:lblOffset val="100"/>
        <c:noMultiLvlLbl val="0"/>
      </c:catAx>
      <c:valAx>
        <c:axId val="184455163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rgbClr val="D9E2E8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/>
                <a:ea typeface="Aptos"/>
                <a:cs typeface="Aptos"/>
              </a:defRPr>
            </a:pPr>
            <a:endParaRPr lang="es-ES"/>
          </a:p>
        </c:txPr>
        <c:crossAx val="1131910528"/>
        <c:crosses val="autoZero"/>
        <c:crossBetween val="between"/>
      </c:valAx>
      <c:spPr>
        <a:solidFill>
          <a:srgbClr val="FFFFFF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0.xml"/><Relationship Id="rId13" Type="http://schemas.openxmlformats.org/officeDocument/2006/relationships/chart" Target="../charts/chart15.xml"/><Relationship Id="rId3" Type="http://schemas.openxmlformats.org/officeDocument/2006/relationships/chart" Target="../charts/chart5.xml"/><Relationship Id="rId7" Type="http://schemas.openxmlformats.org/officeDocument/2006/relationships/chart" Target="../charts/chart9.xml"/><Relationship Id="rId12" Type="http://schemas.openxmlformats.org/officeDocument/2006/relationships/chart" Target="../charts/chart14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11" Type="http://schemas.openxmlformats.org/officeDocument/2006/relationships/chart" Target="../charts/chart13.xml"/><Relationship Id="rId5" Type="http://schemas.openxmlformats.org/officeDocument/2006/relationships/chart" Target="../charts/chart7.xml"/><Relationship Id="rId10" Type="http://schemas.openxmlformats.org/officeDocument/2006/relationships/chart" Target="../charts/chart12.xml"/><Relationship Id="rId4" Type="http://schemas.openxmlformats.org/officeDocument/2006/relationships/chart" Target="../charts/chart6.xml"/><Relationship Id="rId9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4</xdr:col>
      <xdr:colOff>0</xdr:colOff>
      <xdr:row>39</xdr:row>
      <xdr:rowOff>0</xdr:rowOff>
    </xdr:to>
    <xdr:graphicFrame macro="">
      <xdr:nvGraphicFramePr>
        <xdr:cNvPr id="2" name="Resumen_Areas">
          <a:extLst>
            <a:ext uri="{FF2B5EF4-FFF2-40B4-BE49-F238E27FC236}">
              <a16:creationId xmlns:a16="http://schemas.microsoft.com/office/drawing/2014/main" id="{A1256FEA-454E-18CD-9B48-852B149138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22</xdr:row>
      <xdr:rowOff>0</xdr:rowOff>
    </xdr:from>
    <xdr:to>
      <xdr:col>8</xdr:col>
      <xdr:colOff>0</xdr:colOff>
      <xdr:row>39</xdr:row>
      <xdr:rowOff>0</xdr:rowOff>
    </xdr:to>
    <xdr:graphicFrame macro="">
      <xdr:nvGraphicFramePr>
        <xdr:cNvPr id="3" name="Resumen_Trimestres">
          <a:extLst>
            <a:ext uri="{FF2B5EF4-FFF2-40B4-BE49-F238E27FC236}">
              <a16:creationId xmlns:a16="http://schemas.microsoft.com/office/drawing/2014/main" id="{3B48A55E-47AB-C176-9F46-1242D922FB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7</xdr:col>
      <xdr:colOff>0</xdr:colOff>
      <xdr:row>19</xdr:row>
      <xdr:rowOff>0</xdr:rowOff>
    </xdr:to>
    <xdr:graphicFrame macro="">
      <xdr:nvGraphicFramePr>
        <xdr:cNvPr id="2" name="Detalle_01">
          <a:extLst>
            <a:ext uri="{FF2B5EF4-FFF2-40B4-BE49-F238E27FC236}">
              <a16:creationId xmlns:a16="http://schemas.microsoft.com/office/drawing/2014/main" id="{FB32D835-FDF5-4D30-479C-9FAA403D89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2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3" name="Detalle_02">
          <a:extLst>
            <a:ext uri="{FF2B5EF4-FFF2-40B4-BE49-F238E27FC236}">
              <a16:creationId xmlns:a16="http://schemas.microsoft.com/office/drawing/2014/main" id="{CE9E5002-9A0A-2975-6493-9D2FE8380D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7</xdr:col>
      <xdr:colOff>0</xdr:colOff>
      <xdr:row>37</xdr:row>
      <xdr:rowOff>0</xdr:rowOff>
    </xdr:to>
    <xdr:graphicFrame macro="">
      <xdr:nvGraphicFramePr>
        <xdr:cNvPr id="4" name="Detalle_03">
          <a:extLst>
            <a:ext uri="{FF2B5EF4-FFF2-40B4-BE49-F238E27FC236}">
              <a16:creationId xmlns:a16="http://schemas.microsoft.com/office/drawing/2014/main" id="{49FF8CB2-CCE3-2ACF-C873-AE74905E58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20</xdr:row>
      <xdr:rowOff>0</xdr:rowOff>
    </xdr:from>
    <xdr:to>
      <xdr:col>14</xdr:col>
      <xdr:colOff>0</xdr:colOff>
      <xdr:row>37</xdr:row>
      <xdr:rowOff>0</xdr:rowOff>
    </xdr:to>
    <xdr:graphicFrame macro="">
      <xdr:nvGraphicFramePr>
        <xdr:cNvPr id="5" name="Detalle_04">
          <a:extLst>
            <a:ext uri="{FF2B5EF4-FFF2-40B4-BE49-F238E27FC236}">
              <a16:creationId xmlns:a16="http://schemas.microsoft.com/office/drawing/2014/main" id="{512CAD8F-4711-0111-667E-C36D0551A0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7</xdr:col>
      <xdr:colOff>0</xdr:colOff>
      <xdr:row>55</xdr:row>
      <xdr:rowOff>0</xdr:rowOff>
    </xdr:to>
    <xdr:graphicFrame macro="">
      <xdr:nvGraphicFramePr>
        <xdr:cNvPr id="6" name="Detalle_05">
          <a:extLst>
            <a:ext uri="{FF2B5EF4-FFF2-40B4-BE49-F238E27FC236}">
              <a16:creationId xmlns:a16="http://schemas.microsoft.com/office/drawing/2014/main" id="{E4F56816-7FB1-8188-636D-F05B2F07DA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38</xdr:row>
      <xdr:rowOff>0</xdr:rowOff>
    </xdr:from>
    <xdr:to>
      <xdr:col>14</xdr:col>
      <xdr:colOff>0</xdr:colOff>
      <xdr:row>55</xdr:row>
      <xdr:rowOff>0</xdr:rowOff>
    </xdr:to>
    <xdr:graphicFrame macro="">
      <xdr:nvGraphicFramePr>
        <xdr:cNvPr id="7" name="Detalle_06">
          <a:extLst>
            <a:ext uri="{FF2B5EF4-FFF2-40B4-BE49-F238E27FC236}">
              <a16:creationId xmlns:a16="http://schemas.microsoft.com/office/drawing/2014/main" id="{D1684447-9A35-C4FD-506C-A5888655009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56</xdr:row>
      <xdr:rowOff>0</xdr:rowOff>
    </xdr:from>
    <xdr:to>
      <xdr:col>7</xdr:col>
      <xdr:colOff>0</xdr:colOff>
      <xdr:row>73</xdr:row>
      <xdr:rowOff>0</xdr:rowOff>
    </xdr:to>
    <xdr:graphicFrame macro="">
      <xdr:nvGraphicFramePr>
        <xdr:cNvPr id="8" name="Detalle_07">
          <a:extLst>
            <a:ext uri="{FF2B5EF4-FFF2-40B4-BE49-F238E27FC236}">
              <a16:creationId xmlns:a16="http://schemas.microsoft.com/office/drawing/2014/main" id="{9B0B4F1E-4CE8-500D-E62A-BA9B98AA38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0</xdr:colOff>
      <xdr:row>56</xdr:row>
      <xdr:rowOff>0</xdr:rowOff>
    </xdr:from>
    <xdr:to>
      <xdr:col>14</xdr:col>
      <xdr:colOff>0</xdr:colOff>
      <xdr:row>73</xdr:row>
      <xdr:rowOff>0</xdr:rowOff>
    </xdr:to>
    <xdr:graphicFrame macro="">
      <xdr:nvGraphicFramePr>
        <xdr:cNvPr id="9" name="Detalle_08">
          <a:extLst>
            <a:ext uri="{FF2B5EF4-FFF2-40B4-BE49-F238E27FC236}">
              <a16:creationId xmlns:a16="http://schemas.microsoft.com/office/drawing/2014/main" id="{A783013A-4B02-0337-A006-9F76969280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74</xdr:row>
      <xdr:rowOff>0</xdr:rowOff>
    </xdr:from>
    <xdr:to>
      <xdr:col>7</xdr:col>
      <xdr:colOff>0</xdr:colOff>
      <xdr:row>91</xdr:row>
      <xdr:rowOff>0</xdr:rowOff>
    </xdr:to>
    <xdr:graphicFrame macro="">
      <xdr:nvGraphicFramePr>
        <xdr:cNvPr id="10" name="Detalle_09">
          <a:extLst>
            <a:ext uri="{FF2B5EF4-FFF2-40B4-BE49-F238E27FC236}">
              <a16:creationId xmlns:a16="http://schemas.microsoft.com/office/drawing/2014/main" id="{AA796650-851E-48E7-6E57-AACCB5C7E0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74</xdr:row>
      <xdr:rowOff>0</xdr:rowOff>
    </xdr:from>
    <xdr:to>
      <xdr:col>14</xdr:col>
      <xdr:colOff>0</xdr:colOff>
      <xdr:row>91</xdr:row>
      <xdr:rowOff>0</xdr:rowOff>
    </xdr:to>
    <xdr:graphicFrame macro="">
      <xdr:nvGraphicFramePr>
        <xdr:cNvPr id="11" name="Detalle_10">
          <a:extLst>
            <a:ext uri="{FF2B5EF4-FFF2-40B4-BE49-F238E27FC236}">
              <a16:creationId xmlns:a16="http://schemas.microsoft.com/office/drawing/2014/main" id="{606ABDA4-00B4-2A78-18BD-917345D4E4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91</xdr:row>
      <xdr:rowOff>182879</xdr:rowOff>
    </xdr:from>
    <xdr:to>
      <xdr:col>7</xdr:col>
      <xdr:colOff>0</xdr:colOff>
      <xdr:row>108</xdr:row>
      <xdr:rowOff>182879</xdr:rowOff>
    </xdr:to>
    <xdr:graphicFrame macro="">
      <xdr:nvGraphicFramePr>
        <xdr:cNvPr id="12" name="Detalle_11">
          <a:extLst>
            <a:ext uri="{FF2B5EF4-FFF2-40B4-BE49-F238E27FC236}">
              <a16:creationId xmlns:a16="http://schemas.microsoft.com/office/drawing/2014/main" id="{24D9A5AF-452E-1D14-EE55-5641552649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7</xdr:col>
      <xdr:colOff>0</xdr:colOff>
      <xdr:row>91</xdr:row>
      <xdr:rowOff>182879</xdr:rowOff>
    </xdr:from>
    <xdr:to>
      <xdr:col>14</xdr:col>
      <xdr:colOff>0</xdr:colOff>
      <xdr:row>108</xdr:row>
      <xdr:rowOff>182879</xdr:rowOff>
    </xdr:to>
    <xdr:graphicFrame macro="">
      <xdr:nvGraphicFramePr>
        <xdr:cNvPr id="13" name="Detalle_12">
          <a:extLst>
            <a:ext uri="{FF2B5EF4-FFF2-40B4-BE49-F238E27FC236}">
              <a16:creationId xmlns:a16="http://schemas.microsoft.com/office/drawing/2014/main" id="{ACAEC024-96F8-3B6A-4C31-E648D9F0AF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110</xdr:row>
      <xdr:rowOff>0</xdr:rowOff>
    </xdr:from>
    <xdr:to>
      <xdr:col>7</xdr:col>
      <xdr:colOff>0</xdr:colOff>
      <xdr:row>127</xdr:row>
      <xdr:rowOff>0</xdr:rowOff>
    </xdr:to>
    <xdr:graphicFrame macro="">
      <xdr:nvGraphicFramePr>
        <xdr:cNvPr id="14" name="Detalle_13">
          <a:extLst>
            <a:ext uri="{FF2B5EF4-FFF2-40B4-BE49-F238E27FC236}">
              <a16:creationId xmlns:a16="http://schemas.microsoft.com/office/drawing/2014/main" id="{8319B1E5-2252-1792-1EDF-2B2E59F875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175260</xdr:rowOff>
    </xdr:from>
    <xdr:to>
      <xdr:col>6</xdr:col>
      <xdr:colOff>592455</xdr:colOff>
      <xdr:row>11</xdr:row>
      <xdr:rowOff>22225</xdr:rowOff>
    </xdr:to>
    <xdr:sp macro="" textlink="">
      <xdr:nvSpPr>
        <xdr:cNvPr id="19" name="Freeform: Shape 6">
          <a:extLst>
            <a:ext uri="{FF2B5EF4-FFF2-40B4-BE49-F238E27FC236}">
              <a16:creationId xmlns:a16="http://schemas.microsoft.com/office/drawing/2014/main" id="{7A42AF1A-4556-162D-3208-097E64B34A59}"/>
            </a:ext>
          </a:extLst>
        </xdr:cNvPr>
        <xdr:cNvSpPr>
          <a:spLocks/>
        </xdr:cNvSpPr>
      </xdr:nvSpPr>
      <xdr:spPr>
        <a:xfrm>
          <a:off x="1287780" y="4904105"/>
          <a:ext cx="5347335" cy="45085"/>
        </a:xfrm>
        <a:custGeom>
          <a:avLst/>
          <a:gdLst/>
          <a:ahLst/>
          <a:cxnLst/>
          <a:rect l="l" t="t" r="r" b="b"/>
          <a:pathLst>
            <a:path w="471170" h="26035">
              <a:moveTo>
                <a:pt x="470636" y="0"/>
              </a:moveTo>
              <a:lnTo>
                <a:pt x="0" y="0"/>
              </a:lnTo>
              <a:lnTo>
                <a:pt x="0" y="25565"/>
              </a:lnTo>
              <a:lnTo>
                <a:pt x="470636" y="25565"/>
              </a:lnTo>
              <a:lnTo>
                <a:pt x="470636" y="0"/>
              </a:lnTo>
              <a:close/>
            </a:path>
          </a:pathLst>
        </a:custGeom>
        <a:solidFill>
          <a:schemeClr val="accent1">
            <a:lumMod val="50000"/>
          </a:schemeClr>
        </a:solidFill>
      </xdr:spPr>
      <xdr:txBody>
        <a:bodyPr wrap="square" lIns="0" tIns="0" rIns="0" bIns="0" rtlCol="0"/>
        <a:lstStyle/>
        <a:p>
          <a:endParaRPr lang="es-ES"/>
        </a:p>
      </xdr:txBody>
    </xdr:sp>
    <xdr:clientData/>
  </xdr:twoCellAnchor>
  <xdr:oneCellAnchor>
    <xdr:from>
      <xdr:col>3</xdr:col>
      <xdr:colOff>576648</xdr:colOff>
      <xdr:row>14</xdr:row>
      <xdr:rowOff>179996</xdr:rowOff>
    </xdr:from>
    <xdr:ext cx="2980496" cy="278281"/>
    <xdr:sp macro="" textlink="">
      <xdr:nvSpPr>
        <xdr:cNvPr id="1028" name="Text Box 8">
          <a:extLst>
            <a:ext uri="{FF2B5EF4-FFF2-40B4-BE49-F238E27FC236}">
              <a16:creationId xmlns:a16="http://schemas.microsoft.com/office/drawing/2014/main" id="{27A95A30-0B9B-B2D3-6FCB-18B074AC257A}"/>
            </a:ext>
          </a:extLst>
        </xdr:cNvPr>
        <xdr:cNvSpPr txBox="1">
          <a:spLocks noChangeArrowheads="1"/>
        </xdr:cNvSpPr>
      </xdr:nvSpPr>
      <xdr:spPr bwMode="auto">
        <a:xfrm>
          <a:off x="5601729" y="3217699"/>
          <a:ext cx="2980496" cy="2782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0" tIns="12700" rIns="0" bIns="0" anchor="t" upright="1">
          <a:spAutoFit/>
        </a:bodyPr>
        <a:lstStyle/>
        <a:p>
          <a:pPr algn="l" rtl="0">
            <a:defRPr sz="1000"/>
          </a:pPr>
          <a:r>
            <a:rPr lang="es-ES" sz="1800" b="1" i="0" u="none" strike="noStrike" baseline="0">
              <a:solidFill>
                <a:srgbClr val="244061"/>
              </a:solidFill>
              <a:latin typeface="Times New Roman"/>
              <a:cs typeface="Times New Roman"/>
            </a:rPr>
            <a:t>Dirección de Metrología (DM)</a:t>
          </a:r>
        </a:p>
      </xdr:txBody>
    </xdr:sp>
    <xdr:clientData/>
  </xdr:oneCellAnchor>
  <xdr:twoCellAnchor>
    <xdr:from>
      <xdr:col>3</xdr:col>
      <xdr:colOff>1328351</xdr:colOff>
      <xdr:row>18</xdr:row>
      <xdr:rowOff>7827</xdr:rowOff>
    </xdr:from>
    <xdr:to>
      <xdr:col>9</xdr:col>
      <xdr:colOff>141279</xdr:colOff>
      <xdr:row>20</xdr:row>
      <xdr:rowOff>7826</xdr:rowOff>
    </xdr:to>
    <xdr:sp macro="" textlink="">
      <xdr:nvSpPr>
        <xdr:cNvPr id="1027" name="Text Box 9">
          <a:extLst>
            <a:ext uri="{FF2B5EF4-FFF2-40B4-BE49-F238E27FC236}">
              <a16:creationId xmlns:a16="http://schemas.microsoft.com/office/drawing/2014/main" id="{4605F884-B768-3248-D699-2AC503F875B6}"/>
            </a:ext>
          </a:extLst>
        </xdr:cNvPr>
        <xdr:cNvSpPr txBox="1">
          <a:spLocks noChangeArrowheads="1"/>
        </xdr:cNvSpPr>
      </xdr:nvSpPr>
      <xdr:spPr bwMode="auto">
        <a:xfrm>
          <a:off x="6353432" y="3786935"/>
          <a:ext cx="7514144" cy="37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12700" rIns="0" bIns="0" anchor="t" upright="1"/>
        <a:lstStyle/>
        <a:p>
          <a:pPr algn="l" rtl="0">
            <a:defRPr sz="1000"/>
          </a:pPr>
          <a:r>
            <a:rPr lang="es-ES" sz="1200" b="1" i="0" u="none" strike="noStrike" baseline="0">
              <a:solidFill>
                <a:srgbClr val="244061"/>
              </a:solidFill>
              <a:latin typeface="Times New Roman"/>
              <a:cs typeface="Times New Roman"/>
            </a:rPr>
            <a:t>JULIO-SEPTIEMBRE</a:t>
          </a:r>
          <a:endParaRPr lang="es-ES" sz="1200" b="0" i="0" u="none" strike="noStrike" baseline="0">
            <a:solidFill>
              <a:srgbClr val="767171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s-ES" sz="1200" b="1" i="0" u="none" strike="noStrike" baseline="0">
              <a:solidFill>
                <a:srgbClr val="244061"/>
              </a:solidFill>
              <a:latin typeface="Times New Roman"/>
              <a:cs typeface="Times New Roman"/>
            </a:rPr>
            <a:t>AÑO   20 26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9A9944-C206-44F6-AC5C-24ED72AE6685}" name="tblDatosAbiertos" displayName="tblDatosAbiertos" ref="A1:I244" totalsRowShown="0" headerRowDxfId="10" dataDxfId="9">
  <autoFilter ref="A1:I244" xr:uid="{2C9A9944-C206-44F6-AC5C-24ED72AE6685}"/>
  <tableColumns count="9">
    <tableColumn id="1" xr3:uid="{8C69D333-55C2-4003-A4A2-C0189E48C5A5}" name="Año" dataDxfId="8"/>
    <tableColumn id="2" xr3:uid="{2680F836-3C49-4F68-8719-6DB6229BB1DE}" name="Corte" dataDxfId="7"/>
    <tableColumn id="3" xr3:uid="{194A83F0-3CB6-4AAB-95D8-AB2F495625D0}" name="Unidad" dataDxfId="6"/>
    <tableColumn id="4" xr3:uid="{AFC1F5F4-E741-4DCF-BBDC-4C691BEB1BC5}" name="Indicador" dataDxfId="5"/>
    <tableColumn id="5" xr3:uid="{17DB7B0F-6BFD-4E7C-B23A-00222560DB55}" name="Trimestre" dataDxfId="4"/>
    <tableColumn id="6" xr3:uid="{26910065-A359-44BA-8C29-74FBD3DDF7F1}" name="Orden_trimestre" dataDxfId="3"/>
    <tableColumn id="7" xr3:uid="{1E96A531-E1C8-4684-8932-1AF6B486A164}" name="Valor" dataDxfId="2"/>
    <tableColumn id="8" xr3:uid="{F96566CF-51FF-4B19-8D51-0B6C960219A2}" name="Tipo_dato" dataDxfId="1"/>
    <tableColumn id="9" xr3:uid="{54CC5234-E268-4DFC-86DE-3DD9F014AA70}" name="Fuen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  <wetp:taskpane dockstate="right" visibility="0" width="438" row="5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C3B1ACE-7A91-45BE-8DC1-9E78B166B930}">
  <we:reference id="wa200005271" version="2.6.1.0" store="es-ES" storeType="OMEX"/>
  <we:alternateReferences>
    <we:reference id="WA200005271" version="2.6.1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633C1804-A751-4C16-9714-F1F18EE9AEB5}">
  <we:reference id="wa200005502" version="1.0.0.12" store="es-ES" storeType="OMEX"/>
  <we:alternateReferences>
    <we:reference id="WA200005502" version="1.0.0.12" store="WA200005502" storeType="OMEX"/>
  </we:alternateReferences>
  <we:properties>
    <we:property name="docId" value="&quot;Be2FkBOijPIFZ8itNO9_x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003D-F632-4A60-9F98-1656B6FD3850}">
  <dimension ref="A1:H21"/>
  <sheetViews>
    <sheetView workbookViewId="0">
      <selection activeCell="B14" sqref="B14"/>
    </sheetView>
  </sheetViews>
  <sheetFormatPr baseColWidth="10" defaultRowHeight="14.4" x14ac:dyDescent="0.3"/>
  <cols>
    <col min="1" max="1" width="28.6640625" customWidth="1"/>
    <col min="2" max="2" width="22.5546875" bestFit="1" customWidth="1"/>
    <col min="3" max="4" width="15.88671875" customWidth="1"/>
    <col min="5" max="5" width="22.21875" customWidth="1"/>
    <col min="6" max="8" width="15.88671875" customWidth="1"/>
  </cols>
  <sheetData>
    <row r="1" spans="1:8" ht="34.049999999999997" customHeight="1" x14ac:dyDescent="0.3">
      <c r="A1" s="53" t="s">
        <v>294</v>
      </c>
      <c r="B1" s="54"/>
      <c r="C1" s="54"/>
      <c r="D1" s="54"/>
      <c r="E1" s="54"/>
      <c r="F1" s="54"/>
      <c r="G1" s="54"/>
      <c r="H1" s="54"/>
    </row>
    <row r="2" spans="1:8" ht="24" customHeight="1" x14ac:dyDescent="0.3">
      <c r="A2" s="55" t="s">
        <v>295</v>
      </c>
      <c r="B2" s="56"/>
      <c r="C2" s="56"/>
      <c r="D2" s="56"/>
      <c r="E2" s="56"/>
      <c r="F2" s="56"/>
      <c r="G2" s="56"/>
      <c r="H2" s="56"/>
    </row>
    <row r="3" spans="1:8" x14ac:dyDescent="0.3">
      <c r="A3" s="4"/>
      <c r="B3" s="4"/>
      <c r="C3" s="4"/>
      <c r="D3" s="4"/>
      <c r="E3" s="4"/>
      <c r="F3" s="4"/>
      <c r="G3" s="4"/>
      <c r="H3" s="4"/>
    </row>
    <row r="4" spans="1:8" x14ac:dyDescent="0.3">
      <c r="A4" s="57" t="s">
        <v>296</v>
      </c>
      <c r="B4" s="57"/>
      <c r="C4" s="57" t="s">
        <v>297</v>
      </c>
      <c r="D4" s="57"/>
      <c r="E4" s="57" t="s">
        <v>266</v>
      </c>
      <c r="F4" s="57"/>
      <c r="G4" s="57" t="s">
        <v>298</v>
      </c>
      <c r="H4" s="57"/>
    </row>
    <row r="5" spans="1:8" x14ac:dyDescent="0.3">
      <c r="A5" s="59">
        <f>B18</f>
        <v>80510</v>
      </c>
      <c r="B5" s="59"/>
      <c r="C5" s="59">
        <f>SUM(Hoja1!K90:K92)</f>
        <v>80510</v>
      </c>
      <c r="D5" s="59"/>
      <c r="E5" s="59">
        <f>Hoja1!F79</f>
        <v>49</v>
      </c>
      <c r="F5" s="59"/>
      <c r="G5" s="59">
        <f>A5-C5</f>
        <v>0</v>
      </c>
      <c r="H5" s="59"/>
    </row>
    <row r="6" spans="1:8" x14ac:dyDescent="0.3">
      <c r="A6" s="59"/>
      <c r="B6" s="59"/>
      <c r="C6" s="59"/>
      <c r="D6" s="59"/>
      <c r="E6" s="59"/>
      <c r="F6" s="59"/>
      <c r="G6" s="59"/>
      <c r="H6" s="59"/>
    </row>
    <row r="7" spans="1:8" x14ac:dyDescent="0.3">
      <c r="A7" s="4"/>
      <c r="B7" s="4"/>
      <c r="C7" s="4"/>
      <c r="D7" s="4"/>
      <c r="E7" s="4"/>
      <c r="F7" s="4"/>
      <c r="G7" s="4"/>
      <c r="H7" s="4"/>
    </row>
    <row r="8" spans="1:8" x14ac:dyDescent="0.3">
      <c r="A8" s="5" t="s">
        <v>299</v>
      </c>
      <c r="B8" s="5" t="s">
        <v>300</v>
      </c>
      <c r="C8" s="5" t="s">
        <v>301</v>
      </c>
      <c r="D8" s="4"/>
      <c r="E8" s="5" t="s">
        <v>260</v>
      </c>
      <c r="F8" s="5" t="s">
        <v>306</v>
      </c>
      <c r="G8" s="4"/>
      <c r="H8" s="4"/>
    </row>
    <row r="9" spans="1:8" x14ac:dyDescent="0.3">
      <c r="A9" s="4" t="s">
        <v>302</v>
      </c>
      <c r="B9" s="6">
        <f>Hoja1!B93</f>
        <v>55123</v>
      </c>
      <c r="C9" s="7">
        <f>IFERROR(B9/$B$18,0)</f>
        <v>0.68467271146441433</v>
      </c>
      <c r="D9" s="4"/>
      <c r="E9" s="4" t="s">
        <v>307</v>
      </c>
      <c r="F9" s="6">
        <f>Hoja1!K90</f>
        <v>25707</v>
      </c>
      <c r="G9" s="4"/>
      <c r="H9" s="4"/>
    </row>
    <row r="10" spans="1:8" x14ac:dyDescent="0.3">
      <c r="A10" s="4" t="s">
        <v>303</v>
      </c>
      <c r="B10" s="6">
        <f>Hoja1!G93</f>
        <v>15220</v>
      </c>
      <c r="C10" s="7">
        <f t="shared" ref="C10:C17" si="0">IFERROR(B10/$B$18,0)</f>
        <v>0.18904483915041609</v>
      </c>
      <c r="D10" s="4"/>
      <c r="E10" s="4" t="s">
        <v>308</v>
      </c>
      <c r="F10" s="6">
        <f>Hoja1!K91</f>
        <v>27764</v>
      </c>
      <c r="G10" s="4"/>
      <c r="H10" s="4"/>
    </row>
    <row r="11" spans="1:8" x14ac:dyDescent="0.3">
      <c r="A11" s="4" t="s">
        <v>290</v>
      </c>
      <c r="B11" s="6">
        <f>Hoja1!C93</f>
        <v>7583</v>
      </c>
      <c r="C11" s="7">
        <f t="shared" si="0"/>
        <v>9.4187057508384048E-2</v>
      </c>
      <c r="D11" s="4"/>
      <c r="E11" s="4" t="s">
        <v>228</v>
      </c>
      <c r="F11" s="6">
        <f>Hoja1!K92</f>
        <v>27039</v>
      </c>
      <c r="G11" s="4"/>
      <c r="H11" s="4"/>
    </row>
    <row r="12" spans="1:8" x14ac:dyDescent="0.3">
      <c r="A12" s="4" t="s">
        <v>271</v>
      </c>
      <c r="B12" s="6">
        <f>Hoja1!E93</f>
        <v>2382</v>
      </c>
      <c r="C12" s="7">
        <f t="shared" si="0"/>
        <v>2.9586386784250403E-2</v>
      </c>
      <c r="D12" s="4"/>
      <c r="E12" s="8" t="s">
        <v>309</v>
      </c>
      <c r="F12" s="9">
        <f>SUM(F9:F11)</f>
        <v>80510</v>
      </c>
      <c r="G12" s="4"/>
      <c r="H12" s="4"/>
    </row>
    <row r="13" spans="1:8" x14ac:dyDescent="0.3">
      <c r="A13" s="4" t="s">
        <v>273</v>
      </c>
      <c r="B13" s="6">
        <f>Hoja1!F93</f>
        <v>62</v>
      </c>
      <c r="C13" s="7">
        <f t="shared" si="0"/>
        <v>7.7009067196621539E-4</v>
      </c>
      <c r="D13" s="4"/>
      <c r="E13" s="4"/>
      <c r="F13" s="4"/>
      <c r="G13" s="4"/>
      <c r="H13" s="4"/>
    </row>
    <row r="14" spans="1:8" x14ac:dyDescent="0.3">
      <c r="A14" s="4" t="s">
        <v>292</v>
      </c>
      <c r="B14" s="6">
        <f>Hoja1!I93</f>
        <v>55</v>
      </c>
      <c r="C14" s="7">
        <f t="shared" si="0"/>
        <v>6.8314495093777167E-4</v>
      </c>
      <c r="D14" s="4"/>
      <c r="E14" s="60" t="s">
        <v>310</v>
      </c>
      <c r="F14" s="60"/>
      <c r="G14" s="60"/>
      <c r="H14" s="60"/>
    </row>
    <row r="15" spans="1:8" ht="24" customHeight="1" x14ac:dyDescent="0.3">
      <c r="A15" s="4" t="s">
        <v>276</v>
      </c>
      <c r="B15" s="6">
        <f>Hoja1!D93</f>
        <v>49</v>
      </c>
      <c r="C15" s="7">
        <f t="shared" si="0"/>
        <v>6.0862004719910566E-4</v>
      </c>
      <c r="D15" s="4"/>
      <c r="E15" s="61" t="s">
        <v>316</v>
      </c>
      <c r="F15" s="61"/>
      <c r="G15" s="61"/>
      <c r="H15" s="61"/>
    </row>
    <row r="16" spans="1:8" ht="24" customHeight="1" x14ac:dyDescent="0.3">
      <c r="A16" s="4" t="s">
        <v>304</v>
      </c>
      <c r="B16" s="6">
        <f>Hoja1!J93</f>
        <v>27</v>
      </c>
      <c r="C16" s="7">
        <f t="shared" si="0"/>
        <v>3.3536206682399704E-4</v>
      </c>
      <c r="D16" s="4"/>
      <c r="E16" s="61"/>
      <c r="F16" s="61"/>
      <c r="G16" s="61"/>
      <c r="H16" s="61"/>
    </row>
    <row r="17" spans="1:8" ht="24" customHeight="1" x14ac:dyDescent="0.3">
      <c r="A17" s="4" t="s">
        <v>278</v>
      </c>
      <c r="B17" s="6">
        <f>Hoja1!H93</f>
        <v>9</v>
      </c>
      <c r="C17" s="7">
        <f t="shared" si="0"/>
        <v>1.1178735560799901E-4</v>
      </c>
      <c r="D17" s="4"/>
      <c r="E17" s="61"/>
      <c r="F17" s="61"/>
      <c r="G17" s="61"/>
      <c r="H17" s="61"/>
    </row>
    <row r="18" spans="1:8" ht="24" customHeight="1" x14ac:dyDescent="0.3">
      <c r="A18" s="8" t="s">
        <v>305</v>
      </c>
      <c r="B18" s="9">
        <f>SUM(B9:B17)</f>
        <v>80510</v>
      </c>
      <c r="C18" s="10">
        <f>SUM(C9:C17)</f>
        <v>1</v>
      </c>
      <c r="D18" s="4"/>
      <c r="E18" s="4"/>
      <c r="F18" s="4"/>
      <c r="G18" s="4"/>
      <c r="H18" s="4"/>
    </row>
    <row r="19" spans="1:8" ht="24" customHeight="1" x14ac:dyDescent="0.3">
      <c r="A19" s="4"/>
      <c r="B19" s="4"/>
      <c r="C19" s="4"/>
      <c r="D19" s="4"/>
      <c r="E19" s="58" t="s">
        <v>311</v>
      </c>
      <c r="F19" s="58"/>
      <c r="G19" s="58"/>
      <c r="H19" s="58"/>
    </row>
    <row r="20" spans="1:8" ht="24" customHeight="1" x14ac:dyDescent="0.3">
      <c r="A20" s="4"/>
      <c r="B20" s="4"/>
      <c r="C20" s="4"/>
      <c r="D20" s="4"/>
      <c r="E20" s="58"/>
      <c r="F20" s="58"/>
      <c r="G20" s="58"/>
      <c r="H20" s="58"/>
    </row>
    <row r="21" spans="1:8" ht="24" customHeight="1" x14ac:dyDescent="0.3">
      <c r="A21" s="4"/>
      <c r="B21" s="4"/>
      <c r="C21" s="4"/>
      <c r="D21" s="4"/>
      <c r="E21" s="58"/>
      <c r="F21" s="58"/>
      <c r="G21" s="58"/>
      <c r="H21" s="58"/>
    </row>
  </sheetData>
  <mergeCells count="13">
    <mergeCell ref="E19:H21"/>
    <mergeCell ref="A5:B6"/>
    <mergeCell ref="C5:D6"/>
    <mergeCell ref="E5:F6"/>
    <mergeCell ref="G5:H6"/>
    <mergeCell ref="E14:H14"/>
    <mergeCell ref="E15:H17"/>
    <mergeCell ref="A1:H1"/>
    <mergeCell ref="A2:H2"/>
    <mergeCell ref="A4:B4"/>
    <mergeCell ref="C4:D4"/>
    <mergeCell ref="E4:F4"/>
    <mergeCell ref="G4:H4"/>
  </mergeCells>
  <conditionalFormatting sqref="C9:C1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{C1408D98-BCE0-4ABA-B7F8-DF9A45E91C5C}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1408D98-BCE0-4ABA-B7F8-DF9A45E91C5C}">
            <x14:dataBar minLength="0" maxLength="100" negativeBarColorSameAsPositive="1" axisPosition="none">
              <x14:cfvo type="min"/>
              <x14:cfvo type="max"/>
            </x14:dataBar>
          </x14:cfRule>
          <xm:sqref>C9:C17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219AF-E755-414F-9BC4-166C938F8F23}">
  <dimension ref="A1:N2"/>
  <sheetViews>
    <sheetView topLeftCell="A100" workbookViewId="0">
      <selection sqref="A1:N412"/>
    </sheetView>
  </sheetViews>
  <sheetFormatPr baseColWidth="10" defaultRowHeight="14.4" x14ac:dyDescent="0.3"/>
  <cols>
    <col min="1" max="14" width="13" customWidth="1"/>
  </cols>
  <sheetData>
    <row r="1" spans="1:14" ht="31.95" customHeight="1" x14ac:dyDescent="0.5">
      <c r="A1" s="62" t="s">
        <v>312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x14ac:dyDescent="0.3">
      <c r="A2" s="64" t="s">
        <v>313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</sheetData>
  <mergeCells count="2">
    <mergeCell ref="A1:N1"/>
    <mergeCell ref="A2:N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C320-B5F8-49C5-BFF3-5F9A5E459E71}">
  <dimension ref="A1:I244"/>
  <sheetViews>
    <sheetView workbookViewId="0">
      <pane ySplit="1" topLeftCell="A2" activePane="bottomLeft" state="frozen"/>
      <selection pane="bottomLeft" activeCell="D25" sqref="D25"/>
    </sheetView>
  </sheetViews>
  <sheetFormatPr baseColWidth="10" defaultRowHeight="14.4" x14ac:dyDescent="0.3"/>
  <cols>
    <col min="1" max="1" width="16.6640625" style="2" customWidth="1"/>
    <col min="2" max="2" width="16.6640625" customWidth="1"/>
    <col min="3" max="4" width="33.33203125" customWidth="1"/>
    <col min="5" max="5" width="19.44140625" customWidth="1"/>
    <col min="6" max="6" width="15.77734375" style="2" customWidth="1"/>
    <col min="7" max="7" width="15.77734375" style="13" customWidth="1"/>
    <col min="8" max="9" width="21.33203125" customWidth="1"/>
  </cols>
  <sheetData>
    <row r="1" spans="1:9" x14ac:dyDescent="0.3">
      <c r="A1" s="11" t="s">
        <v>256</v>
      </c>
      <c r="B1" s="3" t="s">
        <v>257</v>
      </c>
      <c r="C1" s="3" t="s">
        <v>258</v>
      </c>
      <c r="D1" s="3" t="s">
        <v>259</v>
      </c>
      <c r="E1" s="3" t="s">
        <v>260</v>
      </c>
      <c r="F1" s="11" t="s">
        <v>261</v>
      </c>
      <c r="G1" s="12" t="s">
        <v>262</v>
      </c>
      <c r="H1" s="3" t="s">
        <v>263</v>
      </c>
      <c r="I1" s="3" t="s">
        <v>264</v>
      </c>
    </row>
    <row r="2" spans="1:9" x14ac:dyDescent="0.3">
      <c r="A2" s="11">
        <v>2026</v>
      </c>
      <c r="B2" s="3" t="s">
        <v>265</v>
      </c>
      <c r="C2" s="3" t="s">
        <v>266</v>
      </c>
      <c r="D2" s="3" t="s">
        <v>74</v>
      </c>
      <c r="E2" s="3" t="s">
        <v>76</v>
      </c>
      <c r="F2" s="11">
        <v>1</v>
      </c>
      <c r="G2" s="12">
        <v>13</v>
      </c>
      <c r="H2" s="3" t="s">
        <v>267</v>
      </c>
      <c r="I2" s="3" t="s">
        <v>268</v>
      </c>
    </row>
    <row r="3" spans="1:9" x14ac:dyDescent="0.3">
      <c r="A3" s="11">
        <v>2026</v>
      </c>
      <c r="B3" s="3" t="s">
        <v>265</v>
      </c>
      <c r="C3" s="3" t="s">
        <v>266</v>
      </c>
      <c r="D3" s="3" t="s">
        <v>9</v>
      </c>
      <c r="E3" s="3" t="s">
        <v>76</v>
      </c>
      <c r="F3" s="11">
        <v>1</v>
      </c>
      <c r="G3" s="12">
        <v>0</v>
      </c>
      <c r="H3" s="3" t="s">
        <v>267</v>
      </c>
      <c r="I3" s="3" t="s">
        <v>268</v>
      </c>
    </row>
    <row r="4" spans="1:9" x14ac:dyDescent="0.3">
      <c r="A4" s="11">
        <v>2026</v>
      </c>
      <c r="B4" s="3" t="s">
        <v>265</v>
      </c>
      <c r="C4" s="3" t="s">
        <v>266</v>
      </c>
      <c r="D4" s="3" t="s">
        <v>3</v>
      </c>
      <c r="E4" s="3" t="s">
        <v>76</v>
      </c>
      <c r="F4" s="11">
        <v>1</v>
      </c>
      <c r="G4" s="12">
        <v>2</v>
      </c>
      <c r="H4" s="3" t="s">
        <v>267</v>
      </c>
      <c r="I4" s="3" t="s">
        <v>268</v>
      </c>
    </row>
    <row r="5" spans="1:9" x14ac:dyDescent="0.3">
      <c r="A5" s="11">
        <v>2026</v>
      </c>
      <c r="B5" s="3" t="s">
        <v>265</v>
      </c>
      <c r="C5" s="3" t="s">
        <v>266</v>
      </c>
      <c r="D5" s="3" t="s">
        <v>5</v>
      </c>
      <c r="E5" s="3" t="s">
        <v>76</v>
      </c>
      <c r="F5" s="11">
        <v>1</v>
      </c>
      <c r="G5" s="12">
        <v>0</v>
      </c>
      <c r="H5" s="3" t="s">
        <v>267</v>
      </c>
      <c r="I5" s="3" t="s">
        <v>268</v>
      </c>
    </row>
    <row r="6" spans="1:9" x14ac:dyDescent="0.3">
      <c r="A6" s="11">
        <v>2026</v>
      </c>
      <c r="B6" s="3" t="s">
        <v>265</v>
      </c>
      <c r="C6" s="3" t="s">
        <v>266</v>
      </c>
      <c r="D6" s="3" t="s">
        <v>75</v>
      </c>
      <c r="E6" s="3" t="s">
        <v>76</v>
      </c>
      <c r="F6" s="11">
        <v>1</v>
      </c>
      <c r="G6" s="12">
        <v>15</v>
      </c>
      <c r="H6" s="3" t="s">
        <v>79</v>
      </c>
      <c r="I6" s="3" t="s">
        <v>268</v>
      </c>
    </row>
    <row r="7" spans="1:9" x14ac:dyDescent="0.3">
      <c r="A7" s="11">
        <v>2026</v>
      </c>
      <c r="B7" s="3" t="s">
        <v>265</v>
      </c>
      <c r="C7" s="3" t="s">
        <v>266</v>
      </c>
      <c r="D7" s="3" t="s">
        <v>74</v>
      </c>
      <c r="E7" s="3" t="s">
        <v>77</v>
      </c>
      <c r="F7" s="11">
        <v>2</v>
      </c>
      <c r="G7" s="12">
        <v>6</v>
      </c>
      <c r="H7" s="3" t="s">
        <v>267</v>
      </c>
      <c r="I7" s="3" t="s">
        <v>268</v>
      </c>
    </row>
    <row r="8" spans="1:9" x14ac:dyDescent="0.3">
      <c r="A8" s="11">
        <v>2026</v>
      </c>
      <c r="B8" s="3" t="s">
        <v>265</v>
      </c>
      <c r="C8" s="3" t="s">
        <v>266</v>
      </c>
      <c r="D8" s="3" t="s">
        <v>9</v>
      </c>
      <c r="E8" s="3" t="s">
        <v>77</v>
      </c>
      <c r="F8" s="11">
        <v>2</v>
      </c>
      <c r="G8" s="12">
        <v>2</v>
      </c>
      <c r="H8" s="3" t="s">
        <v>267</v>
      </c>
      <c r="I8" s="3" t="s">
        <v>268</v>
      </c>
    </row>
    <row r="9" spans="1:9" x14ac:dyDescent="0.3">
      <c r="A9" s="11">
        <v>2026</v>
      </c>
      <c r="B9" s="3" t="s">
        <v>265</v>
      </c>
      <c r="C9" s="3" t="s">
        <v>266</v>
      </c>
      <c r="D9" s="3" t="s">
        <v>3</v>
      </c>
      <c r="E9" s="3" t="s">
        <v>77</v>
      </c>
      <c r="F9" s="11">
        <v>2</v>
      </c>
      <c r="G9" s="12">
        <v>3</v>
      </c>
      <c r="H9" s="3" t="s">
        <v>267</v>
      </c>
      <c r="I9" s="3" t="s">
        <v>268</v>
      </c>
    </row>
    <row r="10" spans="1:9" x14ac:dyDescent="0.3">
      <c r="A10" s="11">
        <v>2026</v>
      </c>
      <c r="B10" s="3" t="s">
        <v>265</v>
      </c>
      <c r="C10" s="3" t="s">
        <v>266</v>
      </c>
      <c r="D10" s="3" t="s">
        <v>5</v>
      </c>
      <c r="E10" s="3" t="s">
        <v>77</v>
      </c>
      <c r="F10" s="11">
        <v>2</v>
      </c>
      <c r="G10" s="12">
        <v>0</v>
      </c>
      <c r="H10" s="3" t="s">
        <v>267</v>
      </c>
      <c r="I10" s="3" t="s">
        <v>268</v>
      </c>
    </row>
    <row r="11" spans="1:9" x14ac:dyDescent="0.3">
      <c r="A11" s="11">
        <v>2026</v>
      </c>
      <c r="B11" s="3" t="s">
        <v>265</v>
      </c>
      <c r="C11" s="3" t="s">
        <v>266</v>
      </c>
      <c r="D11" s="3" t="s">
        <v>75</v>
      </c>
      <c r="E11" s="3" t="s">
        <v>77</v>
      </c>
      <c r="F11" s="11">
        <v>2</v>
      </c>
      <c r="G11" s="12">
        <v>11</v>
      </c>
      <c r="H11" s="3" t="s">
        <v>79</v>
      </c>
      <c r="I11" s="3" t="s">
        <v>268</v>
      </c>
    </row>
    <row r="12" spans="1:9" x14ac:dyDescent="0.3">
      <c r="A12" s="11">
        <v>2026</v>
      </c>
      <c r="B12" s="3" t="s">
        <v>265</v>
      </c>
      <c r="C12" s="3" t="s">
        <v>266</v>
      </c>
      <c r="D12" s="3" t="s">
        <v>74</v>
      </c>
      <c r="E12" s="3" t="s">
        <v>78</v>
      </c>
      <c r="F12" s="11">
        <v>3</v>
      </c>
      <c r="G12" s="12">
        <v>20</v>
      </c>
      <c r="H12" s="3" t="s">
        <v>267</v>
      </c>
      <c r="I12" s="3" t="s">
        <v>268</v>
      </c>
    </row>
    <row r="13" spans="1:9" x14ac:dyDescent="0.3">
      <c r="A13" s="11">
        <v>2026</v>
      </c>
      <c r="B13" s="3" t="s">
        <v>265</v>
      </c>
      <c r="C13" s="3" t="s">
        <v>266</v>
      </c>
      <c r="D13" s="3" t="s">
        <v>9</v>
      </c>
      <c r="E13" s="3" t="s">
        <v>78</v>
      </c>
      <c r="F13" s="11">
        <v>3</v>
      </c>
      <c r="G13" s="12">
        <v>0</v>
      </c>
      <c r="H13" s="3" t="s">
        <v>267</v>
      </c>
      <c r="I13" s="3" t="s">
        <v>268</v>
      </c>
    </row>
    <row r="14" spans="1:9" x14ac:dyDescent="0.3">
      <c r="A14" s="11">
        <v>2026</v>
      </c>
      <c r="B14" s="3" t="s">
        <v>265</v>
      </c>
      <c r="C14" s="3" t="s">
        <v>266</v>
      </c>
      <c r="D14" s="3" t="s">
        <v>3</v>
      </c>
      <c r="E14" s="3" t="s">
        <v>78</v>
      </c>
      <c r="F14" s="11">
        <v>3</v>
      </c>
      <c r="G14" s="12">
        <v>3</v>
      </c>
      <c r="H14" s="3" t="s">
        <v>267</v>
      </c>
      <c r="I14" s="3" t="s">
        <v>268</v>
      </c>
    </row>
    <row r="15" spans="1:9" x14ac:dyDescent="0.3">
      <c r="A15" s="11">
        <v>2026</v>
      </c>
      <c r="B15" s="3" t="s">
        <v>265</v>
      </c>
      <c r="C15" s="3" t="s">
        <v>266</v>
      </c>
      <c r="D15" s="3" t="s">
        <v>5</v>
      </c>
      <c r="E15" s="3" t="s">
        <v>78</v>
      </c>
      <c r="F15" s="11">
        <v>3</v>
      </c>
      <c r="G15" s="12">
        <v>0</v>
      </c>
      <c r="H15" s="3" t="s">
        <v>267</v>
      </c>
      <c r="I15" s="3" t="s">
        <v>268</v>
      </c>
    </row>
    <row r="16" spans="1:9" x14ac:dyDescent="0.3">
      <c r="A16" s="11">
        <v>2026</v>
      </c>
      <c r="B16" s="3" t="s">
        <v>265</v>
      </c>
      <c r="C16" s="3" t="s">
        <v>266</v>
      </c>
      <c r="D16" s="3" t="s">
        <v>75</v>
      </c>
      <c r="E16" s="3" t="s">
        <v>78</v>
      </c>
      <c r="F16" s="11">
        <v>3</v>
      </c>
      <c r="G16" s="12">
        <v>23</v>
      </c>
      <c r="H16" s="3" t="s">
        <v>79</v>
      </c>
      <c r="I16" s="3" t="s">
        <v>268</v>
      </c>
    </row>
    <row r="17" spans="1:9" x14ac:dyDescent="0.3">
      <c r="A17" s="11">
        <v>2026</v>
      </c>
      <c r="B17" s="3" t="s">
        <v>265</v>
      </c>
      <c r="C17" s="3" t="s">
        <v>269</v>
      </c>
      <c r="D17" s="3" t="s">
        <v>81</v>
      </c>
      <c r="E17" s="3" t="s">
        <v>76</v>
      </c>
      <c r="F17" s="11">
        <v>1</v>
      </c>
      <c r="G17" s="12">
        <v>17269</v>
      </c>
      <c r="H17" s="3" t="s">
        <v>267</v>
      </c>
      <c r="I17" s="3" t="s">
        <v>270</v>
      </c>
    </row>
    <row r="18" spans="1:9" x14ac:dyDescent="0.3">
      <c r="A18" s="11">
        <v>2026</v>
      </c>
      <c r="B18" s="3" t="s">
        <v>265</v>
      </c>
      <c r="C18" s="3" t="s">
        <v>269</v>
      </c>
      <c r="D18" s="3" t="s">
        <v>82</v>
      </c>
      <c r="E18" s="3" t="s">
        <v>76</v>
      </c>
      <c r="F18" s="11">
        <v>1</v>
      </c>
      <c r="G18" s="12">
        <v>2209</v>
      </c>
      <c r="H18" s="3" t="s">
        <v>267</v>
      </c>
      <c r="I18" s="3" t="s">
        <v>270</v>
      </c>
    </row>
    <row r="19" spans="1:9" x14ac:dyDescent="0.3">
      <c r="A19" s="11">
        <v>2026</v>
      </c>
      <c r="B19" s="3" t="s">
        <v>265</v>
      </c>
      <c r="C19" s="3" t="s">
        <v>269</v>
      </c>
      <c r="D19" s="3" t="s">
        <v>83</v>
      </c>
      <c r="E19" s="3" t="s">
        <v>76</v>
      </c>
      <c r="F19" s="11">
        <v>1</v>
      </c>
      <c r="G19" s="12">
        <v>6</v>
      </c>
      <c r="H19" s="3" t="s">
        <v>267</v>
      </c>
      <c r="I19" s="3" t="s">
        <v>270</v>
      </c>
    </row>
    <row r="20" spans="1:9" x14ac:dyDescent="0.3">
      <c r="A20" s="11">
        <v>2026</v>
      </c>
      <c r="B20" s="3" t="s">
        <v>265</v>
      </c>
      <c r="C20" s="3" t="s">
        <v>269</v>
      </c>
      <c r="D20" s="3" t="s">
        <v>84</v>
      </c>
      <c r="E20" s="3" t="s">
        <v>76</v>
      </c>
      <c r="F20" s="11">
        <v>1</v>
      </c>
      <c r="G20" s="12">
        <v>1309</v>
      </c>
      <c r="H20" s="3" t="s">
        <v>267</v>
      </c>
      <c r="I20" s="3" t="s">
        <v>270</v>
      </c>
    </row>
    <row r="21" spans="1:9" x14ac:dyDescent="0.3">
      <c r="A21" s="11">
        <v>2026</v>
      </c>
      <c r="B21" s="3" t="s">
        <v>265</v>
      </c>
      <c r="C21" s="3" t="s">
        <v>269</v>
      </c>
      <c r="D21" s="3" t="s">
        <v>85</v>
      </c>
      <c r="E21" s="3" t="s">
        <v>76</v>
      </c>
      <c r="F21" s="11">
        <v>1</v>
      </c>
      <c r="G21" s="12">
        <v>14</v>
      </c>
      <c r="H21" s="3" t="s">
        <v>267</v>
      </c>
      <c r="I21" s="3" t="s">
        <v>270</v>
      </c>
    </row>
    <row r="22" spans="1:9" x14ac:dyDescent="0.3">
      <c r="A22" s="11">
        <v>2026</v>
      </c>
      <c r="B22" s="3" t="s">
        <v>265</v>
      </c>
      <c r="C22" s="3" t="s">
        <v>269</v>
      </c>
      <c r="D22" s="3" t="s">
        <v>86</v>
      </c>
      <c r="E22" s="3" t="s">
        <v>76</v>
      </c>
      <c r="F22" s="11">
        <v>1</v>
      </c>
      <c r="G22" s="12">
        <v>4890</v>
      </c>
      <c r="H22" s="3" t="s">
        <v>267</v>
      </c>
      <c r="I22" s="3" t="s">
        <v>270</v>
      </c>
    </row>
    <row r="23" spans="1:9" x14ac:dyDescent="0.3">
      <c r="A23" s="11">
        <v>2026</v>
      </c>
      <c r="B23" s="3" t="s">
        <v>265</v>
      </c>
      <c r="C23" s="3" t="s">
        <v>269</v>
      </c>
      <c r="D23" s="3" t="s">
        <v>87</v>
      </c>
      <c r="E23" s="3" t="s">
        <v>76</v>
      </c>
      <c r="F23" s="11">
        <v>1</v>
      </c>
      <c r="G23" s="12">
        <v>6</v>
      </c>
      <c r="H23" s="3" t="s">
        <v>267</v>
      </c>
      <c r="I23" s="3" t="s">
        <v>270</v>
      </c>
    </row>
    <row r="24" spans="1:9" x14ac:dyDescent="0.3">
      <c r="A24" s="11">
        <v>2026</v>
      </c>
      <c r="B24" s="3" t="s">
        <v>265</v>
      </c>
      <c r="C24" s="3" t="s">
        <v>269</v>
      </c>
      <c r="D24" s="3" t="s">
        <v>88</v>
      </c>
      <c r="E24" s="3" t="s">
        <v>76</v>
      </c>
      <c r="F24" s="11">
        <v>1</v>
      </c>
      <c r="G24" s="12">
        <v>2</v>
      </c>
      <c r="H24" s="3" t="s">
        <v>267</v>
      </c>
      <c r="I24" s="3" t="s">
        <v>270</v>
      </c>
    </row>
    <row r="25" spans="1:9" x14ac:dyDescent="0.3">
      <c r="A25" s="11">
        <v>2026</v>
      </c>
      <c r="B25" s="3" t="s">
        <v>265</v>
      </c>
      <c r="C25" s="3" t="s">
        <v>269</v>
      </c>
      <c r="D25" s="3" t="s">
        <v>89</v>
      </c>
      <c r="E25" s="3" t="s">
        <v>76</v>
      </c>
      <c r="F25" s="11">
        <v>1</v>
      </c>
      <c r="G25" s="12">
        <v>0</v>
      </c>
      <c r="H25" s="3" t="s">
        <v>267</v>
      </c>
      <c r="I25" s="3" t="s">
        <v>270</v>
      </c>
    </row>
    <row r="26" spans="1:9" x14ac:dyDescent="0.3">
      <c r="A26" s="11">
        <v>2026</v>
      </c>
      <c r="B26" s="3" t="s">
        <v>265</v>
      </c>
      <c r="C26" s="3" t="s">
        <v>269</v>
      </c>
      <c r="D26" s="3" t="s">
        <v>90</v>
      </c>
      <c r="E26" s="3" t="s">
        <v>76</v>
      </c>
      <c r="F26" s="11">
        <v>1</v>
      </c>
      <c r="G26" s="12">
        <v>25705</v>
      </c>
      <c r="H26" s="3" t="s">
        <v>79</v>
      </c>
      <c r="I26" s="3" t="s">
        <v>270</v>
      </c>
    </row>
    <row r="27" spans="1:9" x14ac:dyDescent="0.3">
      <c r="A27" s="11">
        <v>2026</v>
      </c>
      <c r="B27" s="3" t="s">
        <v>265</v>
      </c>
      <c r="C27" s="3" t="s">
        <v>269</v>
      </c>
      <c r="D27" s="3" t="s">
        <v>81</v>
      </c>
      <c r="E27" s="3" t="s">
        <v>77</v>
      </c>
      <c r="F27" s="11">
        <v>2</v>
      </c>
      <c r="G27" s="12">
        <v>19037</v>
      </c>
      <c r="H27" s="3" t="s">
        <v>267</v>
      </c>
      <c r="I27" s="3" t="s">
        <v>270</v>
      </c>
    </row>
    <row r="28" spans="1:9" x14ac:dyDescent="0.3">
      <c r="A28" s="11">
        <v>2026</v>
      </c>
      <c r="B28" s="3" t="s">
        <v>265</v>
      </c>
      <c r="C28" s="3" t="s">
        <v>269</v>
      </c>
      <c r="D28" s="3" t="s">
        <v>82</v>
      </c>
      <c r="E28" s="3" t="s">
        <v>77</v>
      </c>
      <c r="F28" s="11">
        <v>2</v>
      </c>
      <c r="G28" s="12">
        <v>2316</v>
      </c>
      <c r="H28" s="3" t="s">
        <v>267</v>
      </c>
      <c r="I28" s="3" t="s">
        <v>270</v>
      </c>
    </row>
    <row r="29" spans="1:9" x14ac:dyDescent="0.3">
      <c r="A29" s="11">
        <v>2026</v>
      </c>
      <c r="B29" s="3" t="s">
        <v>265</v>
      </c>
      <c r="C29" s="3" t="s">
        <v>269</v>
      </c>
      <c r="D29" s="3" t="s">
        <v>83</v>
      </c>
      <c r="E29" s="3" t="s">
        <v>77</v>
      </c>
      <c r="F29" s="11">
        <v>2</v>
      </c>
      <c r="G29" s="12">
        <v>23</v>
      </c>
      <c r="H29" s="3" t="s">
        <v>267</v>
      </c>
      <c r="I29" s="3" t="s">
        <v>270</v>
      </c>
    </row>
    <row r="30" spans="1:9" x14ac:dyDescent="0.3">
      <c r="A30" s="11">
        <v>2026</v>
      </c>
      <c r="B30" s="3" t="s">
        <v>265</v>
      </c>
      <c r="C30" s="3" t="s">
        <v>269</v>
      </c>
      <c r="D30" s="3" t="s">
        <v>84</v>
      </c>
      <c r="E30" s="3" t="s">
        <v>77</v>
      </c>
      <c r="F30" s="11">
        <v>2</v>
      </c>
      <c r="G30" s="12">
        <v>345</v>
      </c>
      <c r="H30" s="3" t="s">
        <v>267</v>
      </c>
      <c r="I30" s="3" t="s">
        <v>270</v>
      </c>
    </row>
    <row r="31" spans="1:9" x14ac:dyDescent="0.3">
      <c r="A31" s="11">
        <v>2026</v>
      </c>
      <c r="B31" s="3" t="s">
        <v>265</v>
      </c>
      <c r="C31" s="3" t="s">
        <v>269</v>
      </c>
      <c r="D31" s="3" t="s">
        <v>85</v>
      </c>
      <c r="E31" s="3" t="s">
        <v>77</v>
      </c>
      <c r="F31" s="11">
        <v>2</v>
      </c>
      <c r="G31" s="12">
        <v>19</v>
      </c>
      <c r="H31" s="3" t="s">
        <v>267</v>
      </c>
      <c r="I31" s="3" t="s">
        <v>270</v>
      </c>
    </row>
    <row r="32" spans="1:9" x14ac:dyDescent="0.3">
      <c r="A32" s="11">
        <v>2026</v>
      </c>
      <c r="B32" s="3" t="s">
        <v>265</v>
      </c>
      <c r="C32" s="3" t="s">
        <v>269</v>
      </c>
      <c r="D32" s="3" t="s">
        <v>86</v>
      </c>
      <c r="E32" s="3" t="s">
        <v>77</v>
      </c>
      <c r="F32" s="11">
        <v>2</v>
      </c>
      <c r="G32" s="12">
        <v>6006</v>
      </c>
      <c r="H32" s="3" t="s">
        <v>267</v>
      </c>
      <c r="I32" s="3" t="s">
        <v>270</v>
      </c>
    </row>
    <row r="33" spans="1:9" x14ac:dyDescent="0.3">
      <c r="A33" s="11">
        <v>2026</v>
      </c>
      <c r="B33" s="3" t="s">
        <v>265</v>
      </c>
      <c r="C33" s="3" t="s">
        <v>269</v>
      </c>
      <c r="D33" s="3" t="s">
        <v>87</v>
      </c>
      <c r="E33" s="3" t="s">
        <v>77</v>
      </c>
      <c r="F33" s="11">
        <v>2</v>
      </c>
      <c r="G33" s="12">
        <v>3</v>
      </c>
      <c r="H33" s="3" t="s">
        <v>267</v>
      </c>
      <c r="I33" s="3" t="s">
        <v>270</v>
      </c>
    </row>
    <row r="34" spans="1:9" x14ac:dyDescent="0.3">
      <c r="A34" s="11">
        <v>2026</v>
      </c>
      <c r="B34" s="3" t="s">
        <v>265</v>
      </c>
      <c r="C34" s="3" t="s">
        <v>269</v>
      </c>
      <c r="D34" s="3" t="s">
        <v>88</v>
      </c>
      <c r="E34" s="3" t="s">
        <v>77</v>
      </c>
      <c r="F34" s="11">
        <v>2</v>
      </c>
      <c r="G34" s="12">
        <v>11</v>
      </c>
      <c r="H34" s="3" t="s">
        <v>267</v>
      </c>
      <c r="I34" s="3" t="s">
        <v>270</v>
      </c>
    </row>
    <row r="35" spans="1:9" x14ac:dyDescent="0.3">
      <c r="A35" s="11">
        <v>2026</v>
      </c>
      <c r="B35" s="3" t="s">
        <v>265</v>
      </c>
      <c r="C35" s="3" t="s">
        <v>269</v>
      </c>
      <c r="D35" s="3" t="s">
        <v>89</v>
      </c>
      <c r="E35" s="3" t="s">
        <v>77</v>
      </c>
      <c r="F35" s="11">
        <v>2</v>
      </c>
      <c r="G35" s="12">
        <v>0</v>
      </c>
      <c r="H35" s="3" t="s">
        <v>267</v>
      </c>
      <c r="I35" s="3" t="s">
        <v>270</v>
      </c>
    </row>
    <row r="36" spans="1:9" x14ac:dyDescent="0.3">
      <c r="A36" s="11">
        <v>2026</v>
      </c>
      <c r="B36" s="3" t="s">
        <v>265</v>
      </c>
      <c r="C36" s="3" t="s">
        <v>269</v>
      </c>
      <c r="D36" s="3" t="s">
        <v>90</v>
      </c>
      <c r="E36" s="3" t="s">
        <v>77</v>
      </c>
      <c r="F36" s="11">
        <v>2</v>
      </c>
      <c r="G36" s="12">
        <v>27760</v>
      </c>
      <c r="H36" s="3" t="s">
        <v>79</v>
      </c>
      <c r="I36" s="3" t="s">
        <v>270</v>
      </c>
    </row>
    <row r="37" spans="1:9" x14ac:dyDescent="0.3">
      <c r="A37" s="11">
        <v>2026</v>
      </c>
      <c r="B37" s="3" t="s">
        <v>265</v>
      </c>
      <c r="C37" s="3" t="s">
        <v>269</v>
      </c>
      <c r="D37" s="3" t="s">
        <v>81</v>
      </c>
      <c r="E37" s="3" t="s">
        <v>78</v>
      </c>
      <c r="F37" s="11">
        <v>3</v>
      </c>
      <c r="G37" s="12">
        <v>18817</v>
      </c>
      <c r="H37" s="3" t="s">
        <v>267</v>
      </c>
      <c r="I37" s="3" t="s">
        <v>270</v>
      </c>
    </row>
    <row r="38" spans="1:9" x14ac:dyDescent="0.3">
      <c r="A38" s="11">
        <v>2026</v>
      </c>
      <c r="B38" s="3" t="s">
        <v>265</v>
      </c>
      <c r="C38" s="3" t="s">
        <v>269</v>
      </c>
      <c r="D38" s="3" t="s">
        <v>82</v>
      </c>
      <c r="E38" s="3" t="s">
        <v>78</v>
      </c>
      <c r="F38" s="11">
        <v>3</v>
      </c>
      <c r="G38" s="12">
        <v>3058</v>
      </c>
      <c r="H38" s="3" t="s">
        <v>267</v>
      </c>
      <c r="I38" s="3" t="s">
        <v>270</v>
      </c>
    </row>
    <row r="39" spans="1:9" x14ac:dyDescent="0.3">
      <c r="A39" s="11">
        <v>2026</v>
      </c>
      <c r="B39" s="3" t="s">
        <v>265</v>
      </c>
      <c r="C39" s="3" t="s">
        <v>269</v>
      </c>
      <c r="D39" s="3" t="s">
        <v>83</v>
      </c>
      <c r="E39" s="3" t="s">
        <v>78</v>
      </c>
      <c r="F39" s="11">
        <v>3</v>
      </c>
      <c r="G39" s="12">
        <v>20</v>
      </c>
      <c r="H39" s="3" t="s">
        <v>267</v>
      </c>
      <c r="I39" s="3" t="s">
        <v>270</v>
      </c>
    </row>
    <row r="40" spans="1:9" x14ac:dyDescent="0.3">
      <c r="A40" s="11">
        <v>2026</v>
      </c>
      <c r="B40" s="3" t="s">
        <v>265</v>
      </c>
      <c r="C40" s="3" t="s">
        <v>269</v>
      </c>
      <c r="D40" s="3" t="s">
        <v>84</v>
      </c>
      <c r="E40" s="3" t="s">
        <v>78</v>
      </c>
      <c r="F40" s="11">
        <v>3</v>
      </c>
      <c r="G40" s="12">
        <v>728</v>
      </c>
      <c r="H40" s="3" t="s">
        <v>267</v>
      </c>
      <c r="I40" s="3" t="s">
        <v>270</v>
      </c>
    </row>
    <row r="41" spans="1:9" x14ac:dyDescent="0.3">
      <c r="A41" s="11">
        <v>2026</v>
      </c>
      <c r="B41" s="3" t="s">
        <v>265</v>
      </c>
      <c r="C41" s="3" t="s">
        <v>269</v>
      </c>
      <c r="D41" s="3" t="s">
        <v>85</v>
      </c>
      <c r="E41" s="3" t="s">
        <v>78</v>
      </c>
      <c r="F41" s="11">
        <v>3</v>
      </c>
      <c r="G41" s="12">
        <v>27</v>
      </c>
      <c r="H41" s="3" t="s">
        <v>267</v>
      </c>
      <c r="I41" s="3" t="s">
        <v>270</v>
      </c>
    </row>
    <row r="42" spans="1:9" x14ac:dyDescent="0.3">
      <c r="A42" s="11">
        <v>2026</v>
      </c>
      <c r="B42" s="3" t="s">
        <v>265</v>
      </c>
      <c r="C42" s="3" t="s">
        <v>269</v>
      </c>
      <c r="D42" s="3" t="s">
        <v>86</v>
      </c>
      <c r="E42" s="3" t="s">
        <v>78</v>
      </c>
      <c r="F42" s="11">
        <v>3</v>
      </c>
      <c r="G42" s="12">
        <v>4324</v>
      </c>
      <c r="H42" s="3" t="s">
        <v>267</v>
      </c>
      <c r="I42" s="3" t="s">
        <v>270</v>
      </c>
    </row>
    <row r="43" spans="1:9" x14ac:dyDescent="0.3">
      <c r="A43" s="11">
        <v>2026</v>
      </c>
      <c r="B43" s="3" t="s">
        <v>265</v>
      </c>
      <c r="C43" s="3" t="s">
        <v>269</v>
      </c>
      <c r="D43" s="3" t="s">
        <v>87</v>
      </c>
      <c r="E43" s="3" t="s">
        <v>78</v>
      </c>
      <c r="F43" s="11">
        <v>3</v>
      </c>
      <c r="G43" s="12">
        <v>0</v>
      </c>
      <c r="H43" s="3" t="s">
        <v>267</v>
      </c>
      <c r="I43" s="3" t="s">
        <v>270</v>
      </c>
    </row>
    <row r="44" spans="1:9" x14ac:dyDescent="0.3">
      <c r="A44" s="11">
        <v>2026</v>
      </c>
      <c r="B44" s="3" t="s">
        <v>265</v>
      </c>
      <c r="C44" s="3" t="s">
        <v>269</v>
      </c>
      <c r="D44" s="3" t="s">
        <v>88</v>
      </c>
      <c r="E44" s="3" t="s">
        <v>78</v>
      </c>
      <c r="F44" s="11">
        <v>3</v>
      </c>
      <c r="G44" s="12">
        <v>42</v>
      </c>
      <c r="H44" s="3" t="s">
        <v>267</v>
      </c>
      <c r="I44" s="3" t="s">
        <v>270</v>
      </c>
    </row>
    <row r="45" spans="1:9" x14ac:dyDescent="0.3">
      <c r="A45" s="11">
        <v>2026</v>
      </c>
      <c r="B45" s="3" t="s">
        <v>265</v>
      </c>
      <c r="C45" s="3" t="s">
        <v>269</v>
      </c>
      <c r="D45" s="3" t="s">
        <v>89</v>
      </c>
      <c r="E45" s="3" t="s">
        <v>78</v>
      </c>
      <c r="F45" s="11">
        <v>3</v>
      </c>
      <c r="G45" s="12">
        <v>23</v>
      </c>
      <c r="H45" s="3" t="s">
        <v>267</v>
      </c>
      <c r="I45" s="3" t="s">
        <v>270</v>
      </c>
    </row>
    <row r="46" spans="1:9" x14ac:dyDescent="0.3">
      <c r="A46" s="11">
        <v>2026</v>
      </c>
      <c r="B46" s="3" t="s">
        <v>265</v>
      </c>
      <c r="C46" s="3" t="s">
        <v>269</v>
      </c>
      <c r="D46" s="3" t="s">
        <v>90</v>
      </c>
      <c r="E46" s="3" t="s">
        <v>78</v>
      </c>
      <c r="F46" s="11">
        <v>3</v>
      </c>
      <c r="G46" s="12">
        <v>27039</v>
      </c>
      <c r="H46" s="3" t="s">
        <v>79</v>
      </c>
      <c r="I46" s="3" t="s">
        <v>270</v>
      </c>
    </row>
    <row r="47" spans="1:9" x14ac:dyDescent="0.3">
      <c r="A47" s="11">
        <v>2026</v>
      </c>
      <c r="B47" s="3" t="s">
        <v>265</v>
      </c>
      <c r="C47" s="3" t="s">
        <v>271</v>
      </c>
      <c r="D47" s="3" t="s">
        <v>91</v>
      </c>
      <c r="E47" s="3" t="s">
        <v>76</v>
      </c>
      <c r="F47" s="11">
        <v>1</v>
      </c>
      <c r="G47" s="12">
        <v>15</v>
      </c>
      <c r="H47" s="3" t="s">
        <v>267</v>
      </c>
      <c r="I47" s="3" t="s">
        <v>272</v>
      </c>
    </row>
    <row r="48" spans="1:9" x14ac:dyDescent="0.3">
      <c r="A48" s="11">
        <v>2026</v>
      </c>
      <c r="B48" s="3" t="s">
        <v>265</v>
      </c>
      <c r="C48" s="3" t="s">
        <v>271</v>
      </c>
      <c r="D48" s="3" t="s">
        <v>92</v>
      </c>
      <c r="E48" s="3" t="s">
        <v>76</v>
      </c>
      <c r="F48" s="11">
        <v>1</v>
      </c>
      <c r="G48" s="12">
        <v>72</v>
      </c>
      <c r="H48" s="3" t="s">
        <v>267</v>
      </c>
      <c r="I48" s="3" t="s">
        <v>272</v>
      </c>
    </row>
    <row r="49" spans="1:9" x14ac:dyDescent="0.3">
      <c r="A49" s="11">
        <v>2026</v>
      </c>
      <c r="B49" s="3" t="s">
        <v>265</v>
      </c>
      <c r="C49" s="3" t="s">
        <v>271</v>
      </c>
      <c r="D49" s="3" t="s">
        <v>93</v>
      </c>
      <c r="E49" s="3" t="s">
        <v>76</v>
      </c>
      <c r="F49" s="11">
        <v>1</v>
      </c>
      <c r="G49" s="12">
        <v>20</v>
      </c>
      <c r="H49" s="3" t="s">
        <v>267</v>
      </c>
      <c r="I49" s="3" t="s">
        <v>272</v>
      </c>
    </row>
    <row r="50" spans="1:9" x14ac:dyDescent="0.3">
      <c r="A50" s="11">
        <v>2026</v>
      </c>
      <c r="B50" s="3" t="s">
        <v>265</v>
      </c>
      <c r="C50" s="3" t="s">
        <v>271</v>
      </c>
      <c r="D50" s="3" t="s">
        <v>94</v>
      </c>
      <c r="E50" s="3" t="s">
        <v>76</v>
      </c>
      <c r="F50" s="11">
        <v>1</v>
      </c>
      <c r="G50" s="12">
        <v>1</v>
      </c>
      <c r="H50" s="3" t="s">
        <v>267</v>
      </c>
      <c r="I50" s="3" t="s">
        <v>272</v>
      </c>
    </row>
    <row r="51" spans="1:9" x14ac:dyDescent="0.3">
      <c r="A51" s="11">
        <v>2026</v>
      </c>
      <c r="B51" s="3" t="s">
        <v>265</v>
      </c>
      <c r="C51" s="3" t="s">
        <v>271</v>
      </c>
      <c r="D51" s="3" t="s">
        <v>95</v>
      </c>
      <c r="E51" s="3" t="s">
        <v>76</v>
      </c>
      <c r="F51" s="11">
        <v>1</v>
      </c>
      <c r="G51" s="12">
        <v>1200</v>
      </c>
      <c r="H51" s="3" t="s">
        <v>267</v>
      </c>
      <c r="I51" s="3" t="s">
        <v>272</v>
      </c>
    </row>
    <row r="52" spans="1:9" x14ac:dyDescent="0.3">
      <c r="A52" s="11">
        <v>2026</v>
      </c>
      <c r="B52" s="3" t="s">
        <v>265</v>
      </c>
      <c r="C52" s="3" t="s">
        <v>271</v>
      </c>
      <c r="D52" s="3" t="s">
        <v>96</v>
      </c>
      <c r="E52" s="3" t="s">
        <v>76</v>
      </c>
      <c r="F52" s="11">
        <v>1</v>
      </c>
      <c r="G52" s="12">
        <v>0</v>
      </c>
      <c r="H52" s="3" t="s">
        <v>267</v>
      </c>
      <c r="I52" s="3" t="s">
        <v>272</v>
      </c>
    </row>
    <row r="53" spans="1:9" x14ac:dyDescent="0.3">
      <c r="A53" s="11">
        <v>2026</v>
      </c>
      <c r="B53" s="3" t="s">
        <v>265</v>
      </c>
      <c r="C53" s="3" t="s">
        <v>271</v>
      </c>
      <c r="D53" s="3" t="s">
        <v>97</v>
      </c>
      <c r="E53" s="3" t="s">
        <v>76</v>
      </c>
      <c r="F53" s="11">
        <v>1</v>
      </c>
      <c r="G53" s="12">
        <v>1</v>
      </c>
      <c r="H53" s="3" t="s">
        <v>267</v>
      </c>
      <c r="I53" s="3" t="s">
        <v>272</v>
      </c>
    </row>
    <row r="54" spans="1:9" x14ac:dyDescent="0.3">
      <c r="A54" s="11">
        <v>2026</v>
      </c>
      <c r="B54" s="3" t="s">
        <v>265</v>
      </c>
      <c r="C54" s="3" t="s">
        <v>271</v>
      </c>
      <c r="D54" s="3" t="s">
        <v>98</v>
      </c>
      <c r="E54" s="3" t="s">
        <v>76</v>
      </c>
      <c r="F54" s="11">
        <v>1</v>
      </c>
      <c r="G54" s="12">
        <v>0</v>
      </c>
      <c r="H54" s="3" t="s">
        <v>267</v>
      </c>
      <c r="I54" s="3" t="s">
        <v>272</v>
      </c>
    </row>
    <row r="55" spans="1:9" x14ac:dyDescent="0.3">
      <c r="A55" s="11">
        <v>2026</v>
      </c>
      <c r="B55" s="3" t="s">
        <v>265</v>
      </c>
      <c r="C55" s="3" t="s">
        <v>271</v>
      </c>
      <c r="D55" s="3" t="s">
        <v>99</v>
      </c>
      <c r="E55" s="3" t="s">
        <v>76</v>
      </c>
      <c r="F55" s="11">
        <v>1</v>
      </c>
      <c r="G55" s="12">
        <v>1309</v>
      </c>
      <c r="H55" s="3" t="s">
        <v>79</v>
      </c>
      <c r="I55" s="3" t="s">
        <v>272</v>
      </c>
    </row>
    <row r="56" spans="1:9" x14ac:dyDescent="0.3">
      <c r="A56" s="11">
        <v>2026</v>
      </c>
      <c r="B56" s="3" t="s">
        <v>265</v>
      </c>
      <c r="C56" s="3" t="s">
        <v>271</v>
      </c>
      <c r="D56" s="3" t="s">
        <v>91</v>
      </c>
      <c r="E56" s="3" t="s">
        <v>77</v>
      </c>
      <c r="F56" s="11">
        <v>2</v>
      </c>
      <c r="G56" s="12">
        <v>21</v>
      </c>
      <c r="H56" s="3" t="s">
        <v>267</v>
      </c>
      <c r="I56" s="3" t="s">
        <v>272</v>
      </c>
    </row>
    <row r="57" spans="1:9" x14ac:dyDescent="0.3">
      <c r="A57" s="11">
        <v>2026</v>
      </c>
      <c r="B57" s="3" t="s">
        <v>265</v>
      </c>
      <c r="C57" s="3" t="s">
        <v>271</v>
      </c>
      <c r="D57" s="3" t="s">
        <v>92</v>
      </c>
      <c r="E57" s="3" t="s">
        <v>77</v>
      </c>
      <c r="F57" s="11">
        <v>2</v>
      </c>
      <c r="G57" s="12">
        <v>308</v>
      </c>
      <c r="H57" s="3" t="s">
        <v>267</v>
      </c>
      <c r="I57" s="3" t="s">
        <v>272</v>
      </c>
    </row>
    <row r="58" spans="1:9" x14ac:dyDescent="0.3">
      <c r="A58" s="11">
        <v>2026</v>
      </c>
      <c r="B58" s="3" t="s">
        <v>265</v>
      </c>
      <c r="C58" s="3" t="s">
        <v>271</v>
      </c>
      <c r="D58" s="3" t="s">
        <v>93</v>
      </c>
      <c r="E58" s="3" t="s">
        <v>77</v>
      </c>
      <c r="F58" s="11">
        <v>2</v>
      </c>
      <c r="G58" s="12">
        <v>14</v>
      </c>
      <c r="H58" s="3" t="s">
        <v>267</v>
      </c>
      <c r="I58" s="3" t="s">
        <v>272</v>
      </c>
    </row>
    <row r="59" spans="1:9" x14ac:dyDescent="0.3">
      <c r="A59" s="11">
        <v>2026</v>
      </c>
      <c r="B59" s="3" t="s">
        <v>265</v>
      </c>
      <c r="C59" s="3" t="s">
        <v>271</v>
      </c>
      <c r="D59" s="3" t="s">
        <v>94</v>
      </c>
      <c r="E59" s="3" t="s">
        <v>77</v>
      </c>
      <c r="F59" s="11">
        <v>2</v>
      </c>
      <c r="G59" s="12">
        <v>1</v>
      </c>
      <c r="H59" s="3" t="s">
        <v>267</v>
      </c>
      <c r="I59" s="3" t="s">
        <v>272</v>
      </c>
    </row>
    <row r="60" spans="1:9" x14ac:dyDescent="0.3">
      <c r="A60" s="11">
        <v>2026</v>
      </c>
      <c r="B60" s="3" t="s">
        <v>265</v>
      </c>
      <c r="C60" s="3" t="s">
        <v>271</v>
      </c>
      <c r="D60" s="3" t="s">
        <v>95</v>
      </c>
      <c r="E60" s="3" t="s">
        <v>77</v>
      </c>
      <c r="F60" s="11">
        <v>2</v>
      </c>
      <c r="G60" s="12">
        <v>0</v>
      </c>
      <c r="H60" s="3" t="s">
        <v>267</v>
      </c>
      <c r="I60" s="3" t="s">
        <v>272</v>
      </c>
    </row>
    <row r="61" spans="1:9" x14ac:dyDescent="0.3">
      <c r="A61" s="11">
        <v>2026</v>
      </c>
      <c r="B61" s="3" t="s">
        <v>265</v>
      </c>
      <c r="C61" s="3" t="s">
        <v>271</v>
      </c>
      <c r="D61" s="3" t="s">
        <v>96</v>
      </c>
      <c r="E61" s="3" t="s">
        <v>77</v>
      </c>
      <c r="F61" s="11">
        <v>2</v>
      </c>
      <c r="G61" s="12">
        <v>0</v>
      </c>
      <c r="H61" s="3" t="s">
        <v>267</v>
      </c>
      <c r="I61" s="3" t="s">
        <v>272</v>
      </c>
    </row>
    <row r="62" spans="1:9" x14ac:dyDescent="0.3">
      <c r="A62" s="11">
        <v>2026</v>
      </c>
      <c r="B62" s="3" t="s">
        <v>265</v>
      </c>
      <c r="C62" s="3" t="s">
        <v>271</v>
      </c>
      <c r="D62" s="3" t="s">
        <v>97</v>
      </c>
      <c r="E62" s="3" t="s">
        <v>77</v>
      </c>
      <c r="F62" s="11">
        <v>2</v>
      </c>
      <c r="G62" s="12">
        <v>1</v>
      </c>
      <c r="H62" s="3" t="s">
        <v>267</v>
      </c>
      <c r="I62" s="3" t="s">
        <v>272</v>
      </c>
    </row>
    <row r="63" spans="1:9" x14ac:dyDescent="0.3">
      <c r="A63" s="11">
        <v>2026</v>
      </c>
      <c r="B63" s="3" t="s">
        <v>265</v>
      </c>
      <c r="C63" s="3" t="s">
        <v>271</v>
      </c>
      <c r="D63" s="3" t="s">
        <v>98</v>
      </c>
      <c r="E63" s="3" t="s">
        <v>77</v>
      </c>
      <c r="F63" s="11">
        <v>2</v>
      </c>
      <c r="G63" s="12">
        <v>0</v>
      </c>
      <c r="H63" s="3" t="s">
        <v>267</v>
      </c>
      <c r="I63" s="3" t="s">
        <v>272</v>
      </c>
    </row>
    <row r="64" spans="1:9" x14ac:dyDescent="0.3">
      <c r="A64" s="11">
        <v>2026</v>
      </c>
      <c r="B64" s="3" t="s">
        <v>265</v>
      </c>
      <c r="C64" s="3" t="s">
        <v>271</v>
      </c>
      <c r="D64" s="3" t="s">
        <v>99</v>
      </c>
      <c r="E64" s="3" t="s">
        <v>77</v>
      </c>
      <c r="F64" s="11">
        <v>2</v>
      </c>
      <c r="G64" s="12">
        <v>345</v>
      </c>
      <c r="H64" s="3" t="s">
        <v>79</v>
      </c>
      <c r="I64" s="3" t="s">
        <v>272</v>
      </c>
    </row>
    <row r="65" spans="1:9" x14ac:dyDescent="0.3">
      <c r="A65" s="11">
        <v>2026</v>
      </c>
      <c r="B65" s="3" t="s">
        <v>265</v>
      </c>
      <c r="C65" s="3" t="s">
        <v>271</v>
      </c>
      <c r="D65" s="3" t="s">
        <v>91</v>
      </c>
      <c r="E65" s="3" t="s">
        <v>78</v>
      </c>
      <c r="F65" s="11">
        <v>3</v>
      </c>
      <c r="G65" s="12">
        <v>29</v>
      </c>
      <c r="H65" s="3" t="s">
        <v>267</v>
      </c>
      <c r="I65" s="3" t="s">
        <v>272</v>
      </c>
    </row>
    <row r="66" spans="1:9" x14ac:dyDescent="0.3">
      <c r="A66" s="11">
        <v>2026</v>
      </c>
      <c r="B66" s="3" t="s">
        <v>265</v>
      </c>
      <c r="C66" s="3" t="s">
        <v>271</v>
      </c>
      <c r="D66" s="3" t="s">
        <v>92</v>
      </c>
      <c r="E66" s="3" t="s">
        <v>78</v>
      </c>
      <c r="F66" s="11">
        <v>3</v>
      </c>
      <c r="G66" s="12">
        <v>95</v>
      </c>
      <c r="H66" s="3" t="s">
        <v>267</v>
      </c>
      <c r="I66" s="3" t="s">
        <v>272</v>
      </c>
    </row>
    <row r="67" spans="1:9" x14ac:dyDescent="0.3">
      <c r="A67" s="11">
        <v>2026</v>
      </c>
      <c r="B67" s="3" t="s">
        <v>265</v>
      </c>
      <c r="C67" s="3" t="s">
        <v>271</v>
      </c>
      <c r="D67" s="3" t="s">
        <v>93</v>
      </c>
      <c r="E67" s="3" t="s">
        <v>78</v>
      </c>
      <c r="F67" s="11">
        <v>3</v>
      </c>
      <c r="G67" s="12">
        <v>21</v>
      </c>
      <c r="H67" s="3" t="s">
        <v>267</v>
      </c>
      <c r="I67" s="3" t="s">
        <v>272</v>
      </c>
    </row>
    <row r="68" spans="1:9" x14ac:dyDescent="0.3">
      <c r="A68" s="11">
        <v>2026</v>
      </c>
      <c r="B68" s="3" t="s">
        <v>265</v>
      </c>
      <c r="C68" s="3" t="s">
        <v>271</v>
      </c>
      <c r="D68" s="3" t="s">
        <v>94</v>
      </c>
      <c r="E68" s="3" t="s">
        <v>78</v>
      </c>
      <c r="F68" s="11">
        <v>3</v>
      </c>
      <c r="G68" s="12">
        <v>0</v>
      </c>
      <c r="H68" s="3" t="s">
        <v>267</v>
      </c>
      <c r="I68" s="3" t="s">
        <v>272</v>
      </c>
    </row>
    <row r="69" spans="1:9" x14ac:dyDescent="0.3">
      <c r="A69" s="11">
        <v>2026</v>
      </c>
      <c r="B69" s="3" t="s">
        <v>265</v>
      </c>
      <c r="C69" s="3" t="s">
        <v>271</v>
      </c>
      <c r="D69" s="3" t="s">
        <v>95</v>
      </c>
      <c r="E69" s="3" t="s">
        <v>78</v>
      </c>
      <c r="F69" s="11">
        <v>3</v>
      </c>
      <c r="G69" s="12">
        <v>580</v>
      </c>
      <c r="H69" s="3" t="s">
        <v>267</v>
      </c>
      <c r="I69" s="3" t="s">
        <v>272</v>
      </c>
    </row>
    <row r="70" spans="1:9" x14ac:dyDescent="0.3">
      <c r="A70" s="11">
        <v>2026</v>
      </c>
      <c r="B70" s="3" t="s">
        <v>265</v>
      </c>
      <c r="C70" s="3" t="s">
        <v>271</v>
      </c>
      <c r="D70" s="3" t="s">
        <v>96</v>
      </c>
      <c r="E70" s="3" t="s">
        <v>78</v>
      </c>
      <c r="F70" s="11">
        <v>3</v>
      </c>
      <c r="G70" s="12">
        <v>0</v>
      </c>
      <c r="H70" s="3" t="s">
        <v>267</v>
      </c>
      <c r="I70" s="3" t="s">
        <v>272</v>
      </c>
    </row>
    <row r="71" spans="1:9" x14ac:dyDescent="0.3">
      <c r="A71" s="11">
        <v>2026</v>
      </c>
      <c r="B71" s="3" t="s">
        <v>265</v>
      </c>
      <c r="C71" s="3" t="s">
        <v>271</v>
      </c>
      <c r="D71" s="3" t="s">
        <v>97</v>
      </c>
      <c r="E71" s="3" t="s">
        <v>78</v>
      </c>
      <c r="F71" s="11">
        <v>3</v>
      </c>
      <c r="G71" s="12">
        <v>1</v>
      </c>
      <c r="H71" s="3" t="s">
        <v>267</v>
      </c>
      <c r="I71" s="3" t="s">
        <v>272</v>
      </c>
    </row>
    <row r="72" spans="1:9" x14ac:dyDescent="0.3">
      <c r="A72" s="11">
        <v>2026</v>
      </c>
      <c r="B72" s="3" t="s">
        <v>265</v>
      </c>
      <c r="C72" s="3" t="s">
        <v>271</v>
      </c>
      <c r="D72" s="3" t="s">
        <v>98</v>
      </c>
      <c r="E72" s="3" t="s">
        <v>78</v>
      </c>
      <c r="F72" s="11">
        <v>3</v>
      </c>
      <c r="G72" s="12">
        <v>2</v>
      </c>
      <c r="H72" s="3" t="s">
        <v>267</v>
      </c>
      <c r="I72" s="3" t="s">
        <v>272</v>
      </c>
    </row>
    <row r="73" spans="1:9" x14ac:dyDescent="0.3">
      <c r="A73" s="11">
        <v>2026</v>
      </c>
      <c r="B73" s="3" t="s">
        <v>265</v>
      </c>
      <c r="C73" s="3" t="s">
        <v>271</v>
      </c>
      <c r="D73" s="3" t="s">
        <v>99</v>
      </c>
      <c r="E73" s="3" t="s">
        <v>78</v>
      </c>
      <c r="F73" s="11">
        <v>3</v>
      </c>
      <c r="G73" s="12">
        <v>728</v>
      </c>
      <c r="H73" s="3" t="s">
        <v>79</v>
      </c>
      <c r="I73" s="3" t="s">
        <v>272</v>
      </c>
    </row>
    <row r="74" spans="1:9" x14ac:dyDescent="0.3">
      <c r="A74" s="11">
        <v>2026</v>
      </c>
      <c r="B74" s="3" t="s">
        <v>265</v>
      </c>
      <c r="C74" s="3" t="s">
        <v>273</v>
      </c>
      <c r="D74" s="3" t="s">
        <v>121</v>
      </c>
      <c r="E74" s="3" t="s">
        <v>76</v>
      </c>
      <c r="F74" s="11">
        <v>1</v>
      </c>
      <c r="G74" s="12">
        <v>1</v>
      </c>
      <c r="H74" s="3" t="s">
        <v>267</v>
      </c>
      <c r="I74" s="3" t="s">
        <v>274</v>
      </c>
    </row>
    <row r="75" spans="1:9" x14ac:dyDescent="0.3">
      <c r="A75" s="11">
        <v>2026</v>
      </c>
      <c r="B75" s="3" t="s">
        <v>265</v>
      </c>
      <c r="C75" s="3" t="s">
        <v>273</v>
      </c>
      <c r="D75" s="3" t="s">
        <v>122</v>
      </c>
      <c r="E75" s="3" t="s">
        <v>76</v>
      </c>
      <c r="F75" s="11">
        <v>1</v>
      </c>
      <c r="G75" s="12"/>
      <c r="H75" s="3" t="s">
        <v>267</v>
      </c>
      <c r="I75" s="3" t="s">
        <v>274</v>
      </c>
    </row>
    <row r="76" spans="1:9" x14ac:dyDescent="0.3">
      <c r="A76" s="11">
        <v>2026</v>
      </c>
      <c r="B76" s="3" t="s">
        <v>265</v>
      </c>
      <c r="C76" s="3" t="s">
        <v>273</v>
      </c>
      <c r="D76" s="3" t="s">
        <v>123</v>
      </c>
      <c r="E76" s="3" t="s">
        <v>76</v>
      </c>
      <c r="F76" s="11">
        <v>1</v>
      </c>
      <c r="G76" s="12">
        <v>5</v>
      </c>
      <c r="H76" s="3" t="s">
        <v>267</v>
      </c>
      <c r="I76" s="3" t="s">
        <v>274</v>
      </c>
    </row>
    <row r="77" spans="1:9" x14ac:dyDescent="0.3">
      <c r="A77" s="11">
        <v>2026</v>
      </c>
      <c r="B77" s="3" t="s">
        <v>265</v>
      </c>
      <c r="C77" s="3" t="s">
        <v>273</v>
      </c>
      <c r="D77" s="3" t="s">
        <v>124</v>
      </c>
      <c r="E77" s="3" t="s">
        <v>76</v>
      </c>
      <c r="F77" s="11">
        <v>1</v>
      </c>
      <c r="G77" s="12">
        <v>2</v>
      </c>
      <c r="H77" s="3" t="s">
        <v>267</v>
      </c>
      <c r="I77" s="3" t="s">
        <v>274</v>
      </c>
    </row>
    <row r="78" spans="1:9" x14ac:dyDescent="0.3">
      <c r="A78" s="11">
        <v>2026</v>
      </c>
      <c r="B78" s="3" t="s">
        <v>265</v>
      </c>
      <c r="C78" s="3" t="s">
        <v>273</v>
      </c>
      <c r="D78" s="3" t="s">
        <v>125</v>
      </c>
      <c r="E78" s="3" t="s">
        <v>76</v>
      </c>
      <c r="F78" s="11">
        <v>1</v>
      </c>
      <c r="G78" s="12">
        <v>3</v>
      </c>
      <c r="H78" s="3" t="s">
        <v>267</v>
      </c>
      <c r="I78" s="3" t="s">
        <v>274</v>
      </c>
    </row>
    <row r="79" spans="1:9" x14ac:dyDescent="0.3">
      <c r="A79" s="11">
        <v>2026</v>
      </c>
      <c r="B79" s="3" t="s">
        <v>265</v>
      </c>
      <c r="C79" s="3" t="s">
        <v>273</v>
      </c>
      <c r="D79" s="3" t="s">
        <v>126</v>
      </c>
      <c r="E79" s="3" t="s">
        <v>76</v>
      </c>
      <c r="F79" s="11">
        <v>1</v>
      </c>
      <c r="G79" s="12">
        <v>1</v>
      </c>
      <c r="H79" s="3" t="s">
        <v>267</v>
      </c>
      <c r="I79" s="3" t="s">
        <v>274</v>
      </c>
    </row>
    <row r="80" spans="1:9" x14ac:dyDescent="0.3">
      <c r="A80" s="11">
        <v>2026</v>
      </c>
      <c r="B80" s="3" t="s">
        <v>265</v>
      </c>
      <c r="C80" s="3" t="s">
        <v>273</v>
      </c>
      <c r="D80" s="3" t="s">
        <v>127</v>
      </c>
      <c r="E80" s="3" t="s">
        <v>76</v>
      </c>
      <c r="F80" s="11">
        <v>1</v>
      </c>
      <c r="G80" s="12">
        <v>0</v>
      </c>
      <c r="H80" s="3" t="s">
        <v>267</v>
      </c>
      <c r="I80" s="3" t="s">
        <v>274</v>
      </c>
    </row>
    <row r="81" spans="1:9" x14ac:dyDescent="0.3">
      <c r="A81" s="11">
        <v>2026</v>
      </c>
      <c r="B81" s="3" t="s">
        <v>265</v>
      </c>
      <c r="C81" s="3" t="s">
        <v>273</v>
      </c>
      <c r="D81" s="3" t="s">
        <v>128</v>
      </c>
      <c r="E81" s="3" t="s">
        <v>76</v>
      </c>
      <c r="F81" s="11">
        <v>1</v>
      </c>
      <c r="G81" s="12">
        <v>0</v>
      </c>
      <c r="H81" s="3" t="s">
        <v>267</v>
      </c>
      <c r="I81" s="3" t="s">
        <v>274</v>
      </c>
    </row>
    <row r="82" spans="1:9" x14ac:dyDescent="0.3">
      <c r="A82" s="11">
        <v>2026</v>
      </c>
      <c r="B82" s="3" t="s">
        <v>265</v>
      </c>
      <c r="C82" s="3" t="s">
        <v>273</v>
      </c>
      <c r="D82" s="3" t="s">
        <v>275</v>
      </c>
      <c r="E82" s="3" t="s">
        <v>76</v>
      </c>
      <c r="F82" s="11">
        <v>1</v>
      </c>
      <c r="G82" s="12">
        <v>2</v>
      </c>
      <c r="H82" s="3" t="s">
        <v>267</v>
      </c>
      <c r="I82" s="3" t="s">
        <v>274</v>
      </c>
    </row>
    <row r="83" spans="1:9" x14ac:dyDescent="0.3">
      <c r="A83" s="11">
        <v>2026</v>
      </c>
      <c r="B83" s="3" t="s">
        <v>265</v>
      </c>
      <c r="C83" s="3" t="s">
        <v>273</v>
      </c>
      <c r="D83" s="3" t="s">
        <v>99</v>
      </c>
      <c r="E83" s="3" t="s">
        <v>76</v>
      </c>
      <c r="F83" s="11">
        <v>1</v>
      </c>
      <c r="G83" s="12">
        <v>14</v>
      </c>
      <c r="H83" s="3" t="s">
        <v>79</v>
      </c>
      <c r="I83" s="3" t="s">
        <v>274</v>
      </c>
    </row>
    <row r="84" spans="1:9" x14ac:dyDescent="0.3">
      <c r="A84" s="11">
        <v>2026</v>
      </c>
      <c r="B84" s="3" t="s">
        <v>265</v>
      </c>
      <c r="C84" s="3" t="s">
        <v>273</v>
      </c>
      <c r="D84" s="3" t="s">
        <v>121</v>
      </c>
      <c r="E84" s="3" t="s">
        <v>77</v>
      </c>
      <c r="F84" s="11">
        <v>2</v>
      </c>
      <c r="G84" s="12">
        <v>0</v>
      </c>
      <c r="H84" s="3" t="s">
        <v>267</v>
      </c>
      <c r="I84" s="3" t="s">
        <v>274</v>
      </c>
    </row>
    <row r="85" spans="1:9" x14ac:dyDescent="0.3">
      <c r="A85" s="11">
        <v>2026</v>
      </c>
      <c r="B85" s="3" t="s">
        <v>265</v>
      </c>
      <c r="C85" s="3" t="s">
        <v>273</v>
      </c>
      <c r="D85" s="3" t="s">
        <v>122</v>
      </c>
      <c r="E85" s="3" t="s">
        <v>77</v>
      </c>
      <c r="F85" s="11">
        <v>2</v>
      </c>
      <c r="G85" s="12">
        <v>7</v>
      </c>
      <c r="H85" s="3" t="s">
        <v>267</v>
      </c>
      <c r="I85" s="3" t="s">
        <v>274</v>
      </c>
    </row>
    <row r="86" spans="1:9" x14ac:dyDescent="0.3">
      <c r="A86" s="11">
        <v>2026</v>
      </c>
      <c r="B86" s="3" t="s">
        <v>265</v>
      </c>
      <c r="C86" s="3" t="s">
        <v>273</v>
      </c>
      <c r="D86" s="3" t="s">
        <v>123</v>
      </c>
      <c r="E86" s="3" t="s">
        <v>77</v>
      </c>
      <c r="F86" s="11">
        <v>2</v>
      </c>
      <c r="G86" s="12">
        <v>4</v>
      </c>
      <c r="H86" s="3" t="s">
        <v>267</v>
      </c>
      <c r="I86" s="3" t="s">
        <v>274</v>
      </c>
    </row>
    <row r="87" spans="1:9" x14ac:dyDescent="0.3">
      <c r="A87" s="11">
        <v>2026</v>
      </c>
      <c r="B87" s="3" t="s">
        <v>265</v>
      </c>
      <c r="C87" s="3" t="s">
        <v>273</v>
      </c>
      <c r="D87" s="3" t="s">
        <v>124</v>
      </c>
      <c r="E87" s="3" t="s">
        <v>77</v>
      </c>
      <c r="F87" s="11">
        <v>2</v>
      </c>
      <c r="G87" s="12">
        <v>4</v>
      </c>
      <c r="H87" s="3" t="s">
        <v>267</v>
      </c>
      <c r="I87" s="3" t="s">
        <v>274</v>
      </c>
    </row>
    <row r="88" spans="1:9" x14ac:dyDescent="0.3">
      <c r="A88" s="11">
        <v>2026</v>
      </c>
      <c r="B88" s="3" t="s">
        <v>265</v>
      </c>
      <c r="C88" s="3" t="s">
        <v>273</v>
      </c>
      <c r="D88" s="3" t="s">
        <v>125</v>
      </c>
      <c r="E88" s="3" t="s">
        <v>77</v>
      </c>
      <c r="F88" s="11">
        <v>2</v>
      </c>
      <c r="G88" s="12"/>
      <c r="H88" s="3" t="s">
        <v>267</v>
      </c>
      <c r="I88" s="3" t="s">
        <v>274</v>
      </c>
    </row>
    <row r="89" spans="1:9" x14ac:dyDescent="0.3">
      <c r="A89" s="11">
        <v>2026</v>
      </c>
      <c r="B89" s="3" t="s">
        <v>265</v>
      </c>
      <c r="C89" s="3" t="s">
        <v>273</v>
      </c>
      <c r="D89" s="3" t="s">
        <v>126</v>
      </c>
      <c r="E89" s="3" t="s">
        <v>77</v>
      </c>
      <c r="F89" s="11">
        <v>2</v>
      </c>
      <c r="G89" s="12">
        <v>1</v>
      </c>
      <c r="H89" s="3" t="s">
        <v>267</v>
      </c>
      <c r="I89" s="3" t="s">
        <v>274</v>
      </c>
    </row>
    <row r="90" spans="1:9" x14ac:dyDescent="0.3">
      <c r="A90" s="11">
        <v>2026</v>
      </c>
      <c r="B90" s="3" t="s">
        <v>265</v>
      </c>
      <c r="C90" s="3" t="s">
        <v>273</v>
      </c>
      <c r="D90" s="3" t="s">
        <v>127</v>
      </c>
      <c r="E90" s="3" t="s">
        <v>77</v>
      </c>
      <c r="F90" s="11">
        <v>2</v>
      </c>
      <c r="G90" s="12">
        <v>0</v>
      </c>
      <c r="H90" s="3" t="s">
        <v>267</v>
      </c>
      <c r="I90" s="3" t="s">
        <v>274</v>
      </c>
    </row>
    <row r="91" spans="1:9" x14ac:dyDescent="0.3">
      <c r="A91" s="11">
        <v>2026</v>
      </c>
      <c r="B91" s="3" t="s">
        <v>265</v>
      </c>
      <c r="C91" s="3" t="s">
        <v>273</v>
      </c>
      <c r="D91" s="3" t="s">
        <v>128</v>
      </c>
      <c r="E91" s="3" t="s">
        <v>77</v>
      </c>
      <c r="F91" s="11">
        <v>2</v>
      </c>
      <c r="G91" s="12">
        <v>0</v>
      </c>
      <c r="H91" s="3" t="s">
        <v>267</v>
      </c>
      <c r="I91" s="3" t="s">
        <v>274</v>
      </c>
    </row>
    <row r="92" spans="1:9" x14ac:dyDescent="0.3">
      <c r="A92" s="11">
        <v>2026</v>
      </c>
      <c r="B92" s="3" t="s">
        <v>265</v>
      </c>
      <c r="C92" s="3" t="s">
        <v>273</v>
      </c>
      <c r="D92" s="3" t="s">
        <v>275</v>
      </c>
      <c r="E92" s="3" t="s">
        <v>77</v>
      </c>
      <c r="F92" s="11">
        <v>2</v>
      </c>
      <c r="G92" s="12">
        <v>3</v>
      </c>
      <c r="H92" s="3" t="s">
        <v>267</v>
      </c>
      <c r="I92" s="3" t="s">
        <v>274</v>
      </c>
    </row>
    <row r="93" spans="1:9" x14ac:dyDescent="0.3">
      <c r="A93" s="11">
        <v>2026</v>
      </c>
      <c r="B93" s="3" t="s">
        <v>265</v>
      </c>
      <c r="C93" s="3" t="s">
        <v>273</v>
      </c>
      <c r="D93" s="3" t="s">
        <v>99</v>
      </c>
      <c r="E93" s="3" t="s">
        <v>77</v>
      </c>
      <c r="F93" s="11">
        <v>2</v>
      </c>
      <c r="G93" s="12">
        <v>19</v>
      </c>
      <c r="H93" s="3" t="s">
        <v>79</v>
      </c>
      <c r="I93" s="3" t="s">
        <v>274</v>
      </c>
    </row>
    <row r="94" spans="1:9" x14ac:dyDescent="0.3">
      <c r="A94" s="11">
        <v>2026</v>
      </c>
      <c r="B94" s="3" t="s">
        <v>265</v>
      </c>
      <c r="C94" s="3" t="s">
        <v>273</v>
      </c>
      <c r="D94" s="3" t="s">
        <v>121</v>
      </c>
      <c r="E94" s="3" t="s">
        <v>78</v>
      </c>
      <c r="F94" s="11">
        <v>3</v>
      </c>
      <c r="G94" s="12">
        <v>1</v>
      </c>
      <c r="H94" s="3" t="s">
        <v>267</v>
      </c>
      <c r="I94" s="3" t="s">
        <v>274</v>
      </c>
    </row>
    <row r="95" spans="1:9" x14ac:dyDescent="0.3">
      <c r="A95" s="11">
        <v>2026</v>
      </c>
      <c r="B95" s="3" t="s">
        <v>265</v>
      </c>
      <c r="C95" s="3" t="s">
        <v>273</v>
      </c>
      <c r="D95" s="3" t="s">
        <v>122</v>
      </c>
      <c r="E95" s="3" t="s">
        <v>78</v>
      </c>
      <c r="F95" s="11">
        <v>3</v>
      </c>
      <c r="G95" s="12">
        <v>2</v>
      </c>
      <c r="H95" s="3" t="s">
        <v>267</v>
      </c>
      <c r="I95" s="3" t="s">
        <v>274</v>
      </c>
    </row>
    <row r="96" spans="1:9" x14ac:dyDescent="0.3">
      <c r="A96" s="11">
        <v>2026</v>
      </c>
      <c r="B96" s="3" t="s">
        <v>265</v>
      </c>
      <c r="C96" s="3" t="s">
        <v>273</v>
      </c>
      <c r="D96" s="3" t="s">
        <v>123</v>
      </c>
      <c r="E96" s="3" t="s">
        <v>78</v>
      </c>
      <c r="F96" s="11">
        <v>3</v>
      </c>
      <c r="G96" s="12">
        <v>13</v>
      </c>
      <c r="H96" s="3" t="s">
        <v>267</v>
      </c>
      <c r="I96" s="3" t="s">
        <v>274</v>
      </c>
    </row>
    <row r="97" spans="1:9" x14ac:dyDescent="0.3">
      <c r="A97" s="11">
        <v>2026</v>
      </c>
      <c r="B97" s="3" t="s">
        <v>265</v>
      </c>
      <c r="C97" s="3" t="s">
        <v>273</v>
      </c>
      <c r="D97" s="3" t="s">
        <v>124</v>
      </c>
      <c r="E97" s="3" t="s">
        <v>78</v>
      </c>
      <c r="F97" s="11">
        <v>3</v>
      </c>
      <c r="G97" s="12">
        <v>2</v>
      </c>
      <c r="H97" s="3" t="s">
        <v>267</v>
      </c>
      <c r="I97" s="3" t="s">
        <v>274</v>
      </c>
    </row>
    <row r="98" spans="1:9" x14ac:dyDescent="0.3">
      <c r="A98" s="11">
        <v>2026</v>
      </c>
      <c r="B98" s="3" t="s">
        <v>265</v>
      </c>
      <c r="C98" s="3" t="s">
        <v>273</v>
      </c>
      <c r="D98" s="3" t="s">
        <v>125</v>
      </c>
      <c r="E98" s="3" t="s">
        <v>78</v>
      </c>
      <c r="F98" s="11">
        <v>3</v>
      </c>
      <c r="G98" s="12">
        <v>3</v>
      </c>
      <c r="H98" s="3" t="s">
        <v>267</v>
      </c>
      <c r="I98" s="3" t="s">
        <v>274</v>
      </c>
    </row>
    <row r="99" spans="1:9" x14ac:dyDescent="0.3">
      <c r="A99" s="11">
        <v>2026</v>
      </c>
      <c r="B99" s="3" t="s">
        <v>265</v>
      </c>
      <c r="C99" s="3" t="s">
        <v>273</v>
      </c>
      <c r="D99" s="3" t="s">
        <v>126</v>
      </c>
      <c r="E99" s="3" t="s">
        <v>78</v>
      </c>
      <c r="F99" s="11">
        <v>3</v>
      </c>
      <c r="G99" s="12">
        <v>1</v>
      </c>
      <c r="H99" s="3" t="s">
        <v>267</v>
      </c>
      <c r="I99" s="3" t="s">
        <v>274</v>
      </c>
    </row>
    <row r="100" spans="1:9" x14ac:dyDescent="0.3">
      <c r="A100" s="11">
        <v>2026</v>
      </c>
      <c r="B100" s="3" t="s">
        <v>265</v>
      </c>
      <c r="C100" s="3" t="s">
        <v>273</v>
      </c>
      <c r="D100" s="3" t="s">
        <v>127</v>
      </c>
      <c r="E100" s="3" t="s">
        <v>78</v>
      </c>
      <c r="F100" s="11">
        <v>3</v>
      </c>
      <c r="G100" s="12">
        <v>5</v>
      </c>
      <c r="H100" s="3" t="s">
        <v>267</v>
      </c>
      <c r="I100" s="3" t="s">
        <v>274</v>
      </c>
    </row>
    <row r="101" spans="1:9" x14ac:dyDescent="0.3">
      <c r="A101" s="11">
        <v>2026</v>
      </c>
      <c r="B101" s="3" t="s">
        <v>265</v>
      </c>
      <c r="C101" s="3" t="s">
        <v>273</v>
      </c>
      <c r="D101" s="3" t="s">
        <v>128</v>
      </c>
      <c r="E101" s="3" t="s">
        <v>78</v>
      </c>
      <c r="F101" s="11">
        <v>3</v>
      </c>
      <c r="G101" s="12">
        <v>0</v>
      </c>
      <c r="H101" s="3" t="s">
        <v>267</v>
      </c>
      <c r="I101" s="3" t="s">
        <v>274</v>
      </c>
    </row>
    <row r="102" spans="1:9" x14ac:dyDescent="0.3">
      <c r="A102" s="11">
        <v>2026</v>
      </c>
      <c r="B102" s="3" t="s">
        <v>265</v>
      </c>
      <c r="C102" s="3" t="s">
        <v>273</v>
      </c>
      <c r="D102" s="3" t="s">
        <v>275</v>
      </c>
      <c r="E102" s="3" t="s">
        <v>78</v>
      </c>
      <c r="F102" s="11">
        <v>3</v>
      </c>
      <c r="G102" s="12">
        <v>0</v>
      </c>
      <c r="H102" s="3" t="s">
        <v>267</v>
      </c>
      <c r="I102" s="3" t="s">
        <v>274</v>
      </c>
    </row>
    <row r="103" spans="1:9" x14ac:dyDescent="0.3">
      <c r="A103" s="11">
        <v>2026</v>
      </c>
      <c r="B103" s="3" t="s">
        <v>265</v>
      </c>
      <c r="C103" s="3" t="s">
        <v>273</v>
      </c>
      <c r="D103" s="3" t="s">
        <v>99</v>
      </c>
      <c r="E103" s="3" t="s">
        <v>78</v>
      </c>
      <c r="F103" s="11">
        <v>3</v>
      </c>
      <c r="G103" s="12">
        <v>27</v>
      </c>
      <c r="H103" s="3" t="s">
        <v>79</v>
      </c>
      <c r="I103" s="3" t="s">
        <v>274</v>
      </c>
    </row>
    <row r="104" spans="1:9" x14ac:dyDescent="0.3">
      <c r="A104" s="11">
        <v>2026</v>
      </c>
      <c r="B104" s="3" t="s">
        <v>265</v>
      </c>
      <c r="C104" s="3" t="s">
        <v>276</v>
      </c>
      <c r="D104" s="3" t="s">
        <v>145</v>
      </c>
      <c r="E104" s="3" t="s">
        <v>76</v>
      </c>
      <c r="F104" s="11">
        <v>1</v>
      </c>
      <c r="G104" s="12">
        <v>0</v>
      </c>
      <c r="H104" s="3" t="s">
        <v>267</v>
      </c>
      <c r="I104" s="3" t="s">
        <v>277</v>
      </c>
    </row>
    <row r="105" spans="1:9" x14ac:dyDescent="0.3">
      <c r="A105" s="11">
        <v>2026</v>
      </c>
      <c r="B105" s="3" t="s">
        <v>265</v>
      </c>
      <c r="C105" s="3" t="s">
        <v>276</v>
      </c>
      <c r="D105" s="3" t="s">
        <v>146</v>
      </c>
      <c r="E105" s="3" t="s">
        <v>76</v>
      </c>
      <c r="F105" s="11">
        <v>1</v>
      </c>
      <c r="G105" s="12">
        <v>2</v>
      </c>
      <c r="H105" s="3" t="s">
        <v>267</v>
      </c>
      <c r="I105" s="3" t="s">
        <v>277</v>
      </c>
    </row>
    <row r="106" spans="1:9" x14ac:dyDescent="0.3">
      <c r="A106" s="11">
        <v>2026</v>
      </c>
      <c r="B106" s="3" t="s">
        <v>265</v>
      </c>
      <c r="C106" s="3" t="s">
        <v>276</v>
      </c>
      <c r="D106" s="3" t="s">
        <v>147</v>
      </c>
      <c r="E106" s="3" t="s">
        <v>76</v>
      </c>
      <c r="F106" s="11">
        <v>1</v>
      </c>
      <c r="G106" s="12">
        <v>1</v>
      </c>
      <c r="H106" s="3" t="s">
        <v>267</v>
      </c>
      <c r="I106" s="3" t="s">
        <v>277</v>
      </c>
    </row>
    <row r="107" spans="1:9" x14ac:dyDescent="0.3">
      <c r="A107" s="11">
        <v>2026</v>
      </c>
      <c r="B107" s="3" t="s">
        <v>265</v>
      </c>
      <c r="C107" s="3" t="s">
        <v>276</v>
      </c>
      <c r="D107" s="3" t="s">
        <v>148</v>
      </c>
      <c r="E107" s="3" t="s">
        <v>76</v>
      </c>
      <c r="F107" s="11">
        <v>1</v>
      </c>
      <c r="G107" s="12">
        <v>0</v>
      </c>
      <c r="H107" s="3" t="s">
        <v>267</v>
      </c>
      <c r="I107" s="3" t="s">
        <v>277</v>
      </c>
    </row>
    <row r="108" spans="1:9" x14ac:dyDescent="0.3">
      <c r="A108" s="11">
        <v>2026</v>
      </c>
      <c r="B108" s="3" t="s">
        <v>265</v>
      </c>
      <c r="C108" s="3" t="s">
        <v>276</v>
      </c>
      <c r="D108" s="3" t="s">
        <v>149</v>
      </c>
      <c r="E108" s="3" t="s">
        <v>76</v>
      </c>
      <c r="F108" s="11">
        <v>1</v>
      </c>
      <c r="G108" s="12">
        <v>0</v>
      </c>
      <c r="H108" s="3" t="s">
        <v>267</v>
      </c>
      <c r="I108" s="3" t="s">
        <v>277</v>
      </c>
    </row>
    <row r="109" spans="1:9" x14ac:dyDescent="0.3">
      <c r="A109" s="11">
        <v>2026</v>
      </c>
      <c r="B109" s="3" t="s">
        <v>265</v>
      </c>
      <c r="C109" s="3" t="s">
        <v>276</v>
      </c>
      <c r="D109" s="3" t="s">
        <v>150</v>
      </c>
      <c r="E109" s="3" t="s">
        <v>76</v>
      </c>
      <c r="F109" s="11">
        <v>1</v>
      </c>
      <c r="G109" s="12">
        <v>3</v>
      </c>
      <c r="H109" s="3" t="s">
        <v>267</v>
      </c>
      <c r="I109" s="3" t="s">
        <v>277</v>
      </c>
    </row>
    <row r="110" spans="1:9" x14ac:dyDescent="0.3">
      <c r="A110" s="11">
        <v>2026</v>
      </c>
      <c r="B110" s="3" t="s">
        <v>265</v>
      </c>
      <c r="C110" s="3" t="s">
        <v>276</v>
      </c>
      <c r="D110" s="3" t="s">
        <v>79</v>
      </c>
      <c r="E110" s="3" t="s">
        <v>76</v>
      </c>
      <c r="F110" s="11">
        <v>1</v>
      </c>
      <c r="G110" s="12">
        <v>6</v>
      </c>
      <c r="H110" s="3" t="s">
        <v>79</v>
      </c>
      <c r="I110" s="3" t="s">
        <v>277</v>
      </c>
    </row>
    <row r="111" spans="1:9" x14ac:dyDescent="0.3">
      <c r="A111" s="11">
        <v>2026</v>
      </c>
      <c r="B111" s="3" t="s">
        <v>265</v>
      </c>
      <c r="C111" s="3" t="s">
        <v>276</v>
      </c>
      <c r="D111" s="3" t="s">
        <v>145</v>
      </c>
      <c r="E111" s="3" t="s">
        <v>77</v>
      </c>
      <c r="F111" s="11">
        <v>2</v>
      </c>
      <c r="G111" s="12">
        <v>0</v>
      </c>
      <c r="H111" s="3" t="s">
        <v>267</v>
      </c>
      <c r="I111" s="3" t="s">
        <v>277</v>
      </c>
    </row>
    <row r="112" spans="1:9" x14ac:dyDescent="0.3">
      <c r="A112" s="11">
        <v>2026</v>
      </c>
      <c r="B112" s="3" t="s">
        <v>265</v>
      </c>
      <c r="C112" s="3" t="s">
        <v>276</v>
      </c>
      <c r="D112" s="3" t="s">
        <v>146</v>
      </c>
      <c r="E112" s="3" t="s">
        <v>77</v>
      </c>
      <c r="F112" s="11">
        <v>2</v>
      </c>
      <c r="G112" s="12">
        <v>0</v>
      </c>
      <c r="H112" s="3" t="s">
        <v>267</v>
      </c>
      <c r="I112" s="3" t="s">
        <v>277</v>
      </c>
    </row>
    <row r="113" spans="1:9" x14ac:dyDescent="0.3">
      <c r="A113" s="11">
        <v>2026</v>
      </c>
      <c r="B113" s="3" t="s">
        <v>265</v>
      </c>
      <c r="C113" s="3" t="s">
        <v>276</v>
      </c>
      <c r="D113" s="3" t="s">
        <v>147</v>
      </c>
      <c r="E113" s="3" t="s">
        <v>77</v>
      </c>
      <c r="F113" s="11">
        <v>2</v>
      </c>
      <c r="G113" s="12">
        <v>18</v>
      </c>
      <c r="H113" s="3" t="s">
        <v>267</v>
      </c>
      <c r="I113" s="3" t="s">
        <v>277</v>
      </c>
    </row>
    <row r="114" spans="1:9" x14ac:dyDescent="0.3">
      <c r="A114" s="11">
        <v>2026</v>
      </c>
      <c r="B114" s="3" t="s">
        <v>265</v>
      </c>
      <c r="C114" s="3" t="s">
        <v>276</v>
      </c>
      <c r="D114" s="3" t="s">
        <v>148</v>
      </c>
      <c r="E114" s="3" t="s">
        <v>77</v>
      </c>
      <c r="F114" s="11">
        <v>2</v>
      </c>
      <c r="G114" s="12">
        <v>3</v>
      </c>
      <c r="H114" s="3" t="s">
        <v>267</v>
      </c>
      <c r="I114" s="3" t="s">
        <v>277</v>
      </c>
    </row>
    <row r="115" spans="1:9" x14ac:dyDescent="0.3">
      <c r="A115" s="11">
        <v>2026</v>
      </c>
      <c r="B115" s="3" t="s">
        <v>265</v>
      </c>
      <c r="C115" s="3" t="s">
        <v>276</v>
      </c>
      <c r="D115" s="3" t="s">
        <v>149</v>
      </c>
      <c r="E115" s="3" t="s">
        <v>77</v>
      </c>
      <c r="F115" s="11">
        <v>2</v>
      </c>
      <c r="G115" s="12"/>
      <c r="H115" s="3" t="s">
        <v>267</v>
      </c>
      <c r="I115" s="3" t="s">
        <v>277</v>
      </c>
    </row>
    <row r="116" spans="1:9" x14ac:dyDescent="0.3">
      <c r="A116" s="11">
        <v>2026</v>
      </c>
      <c r="B116" s="3" t="s">
        <v>265</v>
      </c>
      <c r="C116" s="3" t="s">
        <v>276</v>
      </c>
      <c r="D116" s="3" t="s">
        <v>150</v>
      </c>
      <c r="E116" s="3" t="s">
        <v>77</v>
      </c>
      <c r="F116" s="11">
        <v>2</v>
      </c>
      <c r="G116" s="12">
        <v>2</v>
      </c>
      <c r="H116" s="3" t="s">
        <v>267</v>
      </c>
      <c r="I116" s="3" t="s">
        <v>277</v>
      </c>
    </row>
    <row r="117" spans="1:9" x14ac:dyDescent="0.3">
      <c r="A117" s="11">
        <v>2026</v>
      </c>
      <c r="B117" s="3" t="s">
        <v>265</v>
      </c>
      <c r="C117" s="3" t="s">
        <v>276</v>
      </c>
      <c r="D117" s="3" t="s">
        <v>79</v>
      </c>
      <c r="E117" s="3" t="s">
        <v>77</v>
      </c>
      <c r="F117" s="11">
        <v>2</v>
      </c>
      <c r="G117" s="12">
        <v>23</v>
      </c>
      <c r="H117" s="3" t="s">
        <v>79</v>
      </c>
      <c r="I117" s="3" t="s">
        <v>277</v>
      </c>
    </row>
    <row r="118" spans="1:9" x14ac:dyDescent="0.3">
      <c r="A118" s="11">
        <v>2026</v>
      </c>
      <c r="B118" s="3" t="s">
        <v>265</v>
      </c>
      <c r="C118" s="3" t="s">
        <v>276</v>
      </c>
      <c r="D118" s="3" t="s">
        <v>145</v>
      </c>
      <c r="E118" s="3" t="s">
        <v>78</v>
      </c>
      <c r="F118" s="11">
        <v>3</v>
      </c>
      <c r="G118" s="12">
        <v>1</v>
      </c>
      <c r="H118" s="3" t="s">
        <v>267</v>
      </c>
      <c r="I118" s="3" t="s">
        <v>277</v>
      </c>
    </row>
    <row r="119" spans="1:9" x14ac:dyDescent="0.3">
      <c r="A119" s="11">
        <v>2026</v>
      </c>
      <c r="B119" s="3" t="s">
        <v>265</v>
      </c>
      <c r="C119" s="3" t="s">
        <v>276</v>
      </c>
      <c r="D119" s="3" t="s">
        <v>146</v>
      </c>
      <c r="E119" s="3" t="s">
        <v>78</v>
      </c>
      <c r="F119" s="11">
        <v>3</v>
      </c>
      <c r="G119" s="12">
        <v>12</v>
      </c>
      <c r="H119" s="3" t="s">
        <v>267</v>
      </c>
      <c r="I119" s="3" t="s">
        <v>277</v>
      </c>
    </row>
    <row r="120" spans="1:9" x14ac:dyDescent="0.3">
      <c r="A120" s="11">
        <v>2026</v>
      </c>
      <c r="B120" s="3" t="s">
        <v>265</v>
      </c>
      <c r="C120" s="3" t="s">
        <v>276</v>
      </c>
      <c r="D120" s="3" t="s">
        <v>147</v>
      </c>
      <c r="E120" s="3" t="s">
        <v>78</v>
      </c>
      <c r="F120" s="11">
        <v>3</v>
      </c>
      <c r="G120" s="12">
        <v>6</v>
      </c>
      <c r="H120" s="3" t="s">
        <v>267</v>
      </c>
      <c r="I120" s="3" t="s">
        <v>277</v>
      </c>
    </row>
    <row r="121" spans="1:9" x14ac:dyDescent="0.3">
      <c r="A121" s="11">
        <v>2026</v>
      </c>
      <c r="B121" s="3" t="s">
        <v>265</v>
      </c>
      <c r="C121" s="3" t="s">
        <v>276</v>
      </c>
      <c r="D121" s="3" t="s">
        <v>148</v>
      </c>
      <c r="E121" s="3" t="s">
        <v>78</v>
      </c>
      <c r="F121" s="11">
        <v>3</v>
      </c>
      <c r="G121" s="12">
        <v>1</v>
      </c>
      <c r="H121" s="3" t="s">
        <v>267</v>
      </c>
      <c r="I121" s="3" t="s">
        <v>277</v>
      </c>
    </row>
    <row r="122" spans="1:9" x14ac:dyDescent="0.3">
      <c r="A122" s="11">
        <v>2026</v>
      </c>
      <c r="B122" s="3" t="s">
        <v>265</v>
      </c>
      <c r="C122" s="3" t="s">
        <v>276</v>
      </c>
      <c r="D122" s="3" t="s">
        <v>149</v>
      </c>
      <c r="E122" s="3" t="s">
        <v>78</v>
      </c>
      <c r="F122" s="11">
        <v>3</v>
      </c>
      <c r="G122" s="12">
        <v>0</v>
      </c>
      <c r="H122" s="3" t="s">
        <v>267</v>
      </c>
      <c r="I122" s="3" t="s">
        <v>277</v>
      </c>
    </row>
    <row r="123" spans="1:9" x14ac:dyDescent="0.3">
      <c r="A123" s="11">
        <v>2026</v>
      </c>
      <c r="B123" s="3" t="s">
        <v>265</v>
      </c>
      <c r="C123" s="3" t="s">
        <v>276</v>
      </c>
      <c r="D123" s="3" t="s">
        <v>150</v>
      </c>
      <c r="E123" s="3" t="s">
        <v>78</v>
      </c>
      <c r="F123" s="11">
        <v>3</v>
      </c>
      <c r="G123" s="12">
        <v>0</v>
      </c>
      <c r="H123" s="3" t="s">
        <v>267</v>
      </c>
      <c r="I123" s="3" t="s">
        <v>277</v>
      </c>
    </row>
    <row r="124" spans="1:9" x14ac:dyDescent="0.3">
      <c r="A124" s="11">
        <v>2026</v>
      </c>
      <c r="B124" s="3" t="s">
        <v>265</v>
      </c>
      <c r="C124" s="3" t="s">
        <v>276</v>
      </c>
      <c r="D124" s="3" t="s">
        <v>79</v>
      </c>
      <c r="E124" s="3" t="s">
        <v>78</v>
      </c>
      <c r="F124" s="11">
        <v>3</v>
      </c>
      <c r="G124" s="12">
        <v>20</v>
      </c>
      <c r="H124" s="3" t="s">
        <v>79</v>
      </c>
      <c r="I124" s="3" t="s">
        <v>277</v>
      </c>
    </row>
    <row r="125" spans="1:9" x14ac:dyDescent="0.3">
      <c r="A125" s="11">
        <v>2026</v>
      </c>
      <c r="B125" s="3" t="s">
        <v>265</v>
      </c>
      <c r="C125" s="3" t="s">
        <v>278</v>
      </c>
      <c r="D125" s="3" t="s">
        <v>156</v>
      </c>
      <c r="E125" s="3" t="s">
        <v>76</v>
      </c>
      <c r="F125" s="11">
        <v>1</v>
      </c>
      <c r="G125" s="12">
        <v>0</v>
      </c>
      <c r="H125" s="3" t="s">
        <v>267</v>
      </c>
      <c r="I125" s="3" t="s">
        <v>279</v>
      </c>
    </row>
    <row r="126" spans="1:9" x14ac:dyDescent="0.3">
      <c r="A126" s="11">
        <v>2026</v>
      </c>
      <c r="B126" s="3" t="s">
        <v>265</v>
      </c>
      <c r="C126" s="3" t="s">
        <v>278</v>
      </c>
      <c r="D126" s="3" t="s">
        <v>157</v>
      </c>
      <c r="E126" s="3" t="s">
        <v>76</v>
      </c>
      <c r="F126" s="11">
        <v>1</v>
      </c>
      <c r="G126" s="12">
        <v>0</v>
      </c>
      <c r="H126" s="3" t="s">
        <v>267</v>
      </c>
      <c r="I126" s="3" t="s">
        <v>279</v>
      </c>
    </row>
    <row r="127" spans="1:9" x14ac:dyDescent="0.3">
      <c r="A127" s="11">
        <v>2026</v>
      </c>
      <c r="B127" s="3" t="s">
        <v>265</v>
      </c>
      <c r="C127" s="3" t="s">
        <v>278</v>
      </c>
      <c r="D127" s="3" t="s">
        <v>158</v>
      </c>
      <c r="E127" s="3" t="s">
        <v>76</v>
      </c>
      <c r="F127" s="11">
        <v>1</v>
      </c>
      <c r="G127" s="12">
        <v>0</v>
      </c>
      <c r="H127" s="3" t="s">
        <v>267</v>
      </c>
      <c r="I127" s="3" t="s">
        <v>279</v>
      </c>
    </row>
    <row r="128" spans="1:9" x14ac:dyDescent="0.3">
      <c r="A128" s="11">
        <v>2026</v>
      </c>
      <c r="B128" s="3" t="s">
        <v>265</v>
      </c>
      <c r="C128" s="3" t="s">
        <v>278</v>
      </c>
      <c r="D128" s="3" t="s">
        <v>159</v>
      </c>
      <c r="E128" s="3" t="s">
        <v>76</v>
      </c>
      <c r="F128" s="11">
        <v>1</v>
      </c>
      <c r="G128" s="12">
        <v>6</v>
      </c>
      <c r="H128" s="3" t="s">
        <v>267</v>
      </c>
      <c r="I128" s="3" t="s">
        <v>279</v>
      </c>
    </row>
    <row r="129" spans="1:9" x14ac:dyDescent="0.3">
      <c r="A129" s="11">
        <v>2026</v>
      </c>
      <c r="B129" s="3" t="s">
        <v>265</v>
      </c>
      <c r="C129" s="3" t="s">
        <v>278</v>
      </c>
      <c r="D129" s="3" t="s">
        <v>79</v>
      </c>
      <c r="E129" s="3" t="s">
        <v>76</v>
      </c>
      <c r="F129" s="11">
        <v>1</v>
      </c>
      <c r="G129" s="12">
        <v>6</v>
      </c>
      <c r="H129" s="3" t="s">
        <v>79</v>
      </c>
      <c r="I129" s="3" t="s">
        <v>279</v>
      </c>
    </row>
    <row r="130" spans="1:9" x14ac:dyDescent="0.3">
      <c r="A130" s="11">
        <v>2026</v>
      </c>
      <c r="B130" s="3" t="s">
        <v>265</v>
      </c>
      <c r="C130" s="3" t="s">
        <v>278</v>
      </c>
      <c r="D130" s="3" t="s">
        <v>156</v>
      </c>
      <c r="E130" s="3" t="s">
        <v>77</v>
      </c>
      <c r="F130" s="11">
        <v>2</v>
      </c>
      <c r="G130" s="12">
        <v>0</v>
      </c>
      <c r="H130" s="3" t="s">
        <v>267</v>
      </c>
      <c r="I130" s="3" t="s">
        <v>279</v>
      </c>
    </row>
    <row r="131" spans="1:9" x14ac:dyDescent="0.3">
      <c r="A131" s="11">
        <v>2026</v>
      </c>
      <c r="B131" s="3" t="s">
        <v>265</v>
      </c>
      <c r="C131" s="3" t="s">
        <v>278</v>
      </c>
      <c r="D131" s="3" t="s">
        <v>157</v>
      </c>
      <c r="E131" s="3" t="s">
        <v>77</v>
      </c>
      <c r="F131" s="11">
        <v>2</v>
      </c>
      <c r="G131" s="12">
        <v>1</v>
      </c>
      <c r="H131" s="3" t="s">
        <v>267</v>
      </c>
      <c r="I131" s="3" t="s">
        <v>279</v>
      </c>
    </row>
    <row r="132" spans="1:9" x14ac:dyDescent="0.3">
      <c r="A132" s="11">
        <v>2026</v>
      </c>
      <c r="B132" s="3" t="s">
        <v>265</v>
      </c>
      <c r="C132" s="3" t="s">
        <v>278</v>
      </c>
      <c r="D132" s="3" t="s">
        <v>158</v>
      </c>
      <c r="E132" s="3" t="s">
        <v>77</v>
      </c>
      <c r="F132" s="11">
        <v>2</v>
      </c>
      <c r="G132" s="12">
        <v>0</v>
      </c>
      <c r="H132" s="3" t="s">
        <v>267</v>
      </c>
      <c r="I132" s="3" t="s">
        <v>279</v>
      </c>
    </row>
    <row r="133" spans="1:9" x14ac:dyDescent="0.3">
      <c r="A133" s="11">
        <v>2026</v>
      </c>
      <c r="B133" s="3" t="s">
        <v>265</v>
      </c>
      <c r="C133" s="3" t="s">
        <v>278</v>
      </c>
      <c r="D133" s="3" t="s">
        <v>159</v>
      </c>
      <c r="E133" s="3" t="s">
        <v>77</v>
      </c>
      <c r="F133" s="11">
        <v>2</v>
      </c>
      <c r="G133" s="12">
        <v>2</v>
      </c>
      <c r="H133" s="3" t="s">
        <v>267</v>
      </c>
      <c r="I133" s="3" t="s">
        <v>279</v>
      </c>
    </row>
    <row r="134" spans="1:9" x14ac:dyDescent="0.3">
      <c r="A134" s="11">
        <v>2026</v>
      </c>
      <c r="B134" s="3" t="s">
        <v>265</v>
      </c>
      <c r="C134" s="3" t="s">
        <v>278</v>
      </c>
      <c r="D134" s="3" t="s">
        <v>79</v>
      </c>
      <c r="E134" s="3" t="s">
        <v>77</v>
      </c>
      <c r="F134" s="11">
        <v>2</v>
      </c>
      <c r="G134" s="12">
        <v>3</v>
      </c>
      <c r="H134" s="3" t="s">
        <v>79</v>
      </c>
      <c r="I134" s="3" t="s">
        <v>279</v>
      </c>
    </row>
    <row r="135" spans="1:9" x14ac:dyDescent="0.3">
      <c r="A135" s="11">
        <v>2026</v>
      </c>
      <c r="B135" s="3" t="s">
        <v>265</v>
      </c>
      <c r="C135" s="3" t="s">
        <v>278</v>
      </c>
      <c r="D135" s="3" t="s">
        <v>156</v>
      </c>
      <c r="E135" s="3" t="s">
        <v>78</v>
      </c>
      <c r="F135" s="11">
        <v>3</v>
      </c>
      <c r="G135" s="12">
        <v>0</v>
      </c>
      <c r="H135" s="3" t="s">
        <v>267</v>
      </c>
      <c r="I135" s="3" t="s">
        <v>279</v>
      </c>
    </row>
    <row r="136" spans="1:9" x14ac:dyDescent="0.3">
      <c r="A136" s="11">
        <v>2026</v>
      </c>
      <c r="B136" s="3" t="s">
        <v>265</v>
      </c>
      <c r="C136" s="3" t="s">
        <v>278</v>
      </c>
      <c r="D136" s="3" t="s">
        <v>157</v>
      </c>
      <c r="E136" s="3" t="s">
        <v>78</v>
      </c>
      <c r="F136" s="11">
        <v>3</v>
      </c>
      <c r="G136" s="12">
        <v>0</v>
      </c>
      <c r="H136" s="3" t="s">
        <v>267</v>
      </c>
      <c r="I136" s="3" t="s">
        <v>279</v>
      </c>
    </row>
    <row r="137" spans="1:9" x14ac:dyDescent="0.3">
      <c r="A137" s="11">
        <v>2026</v>
      </c>
      <c r="B137" s="3" t="s">
        <v>265</v>
      </c>
      <c r="C137" s="3" t="s">
        <v>278</v>
      </c>
      <c r="D137" s="3" t="s">
        <v>158</v>
      </c>
      <c r="E137" s="3" t="s">
        <v>78</v>
      </c>
      <c r="F137" s="11">
        <v>3</v>
      </c>
      <c r="G137" s="12">
        <v>0</v>
      </c>
      <c r="H137" s="3" t="s">
        <v>267</v>
      </c>
      <c r="I137" s="3" t="s">
        <v>279</v>
      </c>
    </row>
    <row r="138" spans="1:9" x14ac:dyDescent="0.3">
      <c r="A138" s="11">
        <v>2026</v>
      </c>
      <c r="B138" s="3" t="s">
        <v>265</v>
      </c>
      <c r="C138" s="3" t="s">
        <v>278</v>
      </c>
      <c r="D138" s="3" t="s">
        <v>159</v>
      </c>
      <c r="E138" s="3" t="s">
        <v>78</v>
      </c>
      <c r="F138" s="11">
        <v>3</v>
      </c>
      <c r="G138" s="12">
        <v>0</v>
      </c>
      <c r="H138" s="3" t="s">
        <v>267</v>
      </c>
      <c r="I138" s="3" t="s">
        <v>279</v>
      </c>
    </row>
    <row r="139" spans="1:9" x14ac:dyDescent="0.3">
      <c r="A139" s="11">
        <v>2026</v>
      </c>
      <c r="B139" s="3" t="s">
        <v>265</v>
      </c>
      <c r="C139" s="3" t="s">
        <v>278</v>
      </c>
      <c r="D139" s="3" t="s">
        <v>79</v>
      </c>
      <c r="E139" s="3" t="s">
        <v>78</v>
      </c>
      <c r="F139" s="11">
        <v>3</v>
      </c>
      <c r="G139" s="12">
        <v>0</v>
      </c>
      <c r="H139" s="3" t="s">
        <v>79</v>
      </c>
      <c r="I139" s="3" t="s">
        <v>279</v>
      </c>
    </row>
    <row r="140" spans="1:9" x14ac:dyDescent="0.3">
      <c r="A140" s="11">
        <v>2026</v>
      </c>
      <c r="B140" s="3" t="s">
        <v>265</v>
      </c>
      <c r="C140" s="3" t="s">
        <v>280</v>
      </c>
      <c r="D140" s="3" t="s">
        <v>170</v>
      </c>
      <c r="E140" s="3" t="s">
        <v>76</v>
      </c>
      <c r="F140" s="11">
        <v>1</v>
      </c>
      <c r="G140" s="12">
        <v>6521</v>
      </c>
      <c r="H140" s="3" t="s">
        <v>267</v>
      </c>
      <c r="I140" s="3" t="s">
        <v>281</v>
      </c>
    </row>
    <row r="141" spans="1:9" x14ac:dyDescent="0.3">
      <c r="A141" s="11">
        <v>2026</v>
      </c>
      <c r="B141" s="3" t="s">
        <v>265</v>
      </c>
      <c r="C141" s="3" t="s">
        <v>280</v>
      </c>
      <c r="D141" s="3" t="s">
        <v>171</v>
      </c>
      <c r="E141" s="3" t="s">
        <v>76</v>
      </c>
      <c r="F141" s="11">
        <v>1</v>
      </c>
      <c r="G141" s="12">
        <v>2435</v>
      </c>
      <c r="H141" s="3" t="s">
        <v>267</v>
      </c>
      <c r="I141" s="3" t="s">
        <v>281</v>
      </c>
    </row>
    <row r="142" spans="1:9" x14ac:dyDescent="0.3">
      <c r="A142" s="11">
        <v>2026</v>
      </c>
      <c r="B142" s="3" t="s">
        <v>265</v>
      </c>
      <c r="C142" s="3" t="s">
        <v>280</v>
      </c>
      <c r="D142" s="3" t="s">
        <v>172</v>
      </c>
      <c r="E142" s="3" t="s">
        <v>76</v>
      </c>
      <c r="F142" s="11">
        <v>1</v>
      </c>
      <c r="G142" s="12">
        <v>1075</v>
      </c>
      <c r="H142" s="3" t="s">
        <v>267</v>
      </c>
      <c r="I142" s="3" t="s">
        <v>281</v>
      </c>
    </row>
    <row r="143" spans="1:9" x14ac:dyDescent="0.3">
      <c r="A143" s="11">
        <v>2026</v>
      </c>
      <c r="B143" s="3" t="s">
        <v>265</v>
      </c>
      <c r="C143" s="3" t="s">
        <v>280</v>
      </c>
      <c r="D143" s="3" t="s">
        <v>173</v>
      </c>
      <c r="E143" s="3" t="s">
        <v>76</v>
      </c>
      <c r="F143" s="11">
        <v>1</v>
      </c>
      <c r="G143" s="12">
        <v>381</v>
      </c>
      <c r="H143" s="3" t="s">
        <v>267</v>
      </c>
      <c r="I143" s="3" t="s">
        <v>281</v>
      </c>
    </row>
    <row r="144" spans="1:9" x14ac:dyDescent="0.3">
      <c r="A144" s="11">
        <v>2026</v>
      </c>
      <c r="B144" s="3" t="s">
        <v>265</v>
      </c>
      <c r="C144" s="3" t="s">
        <v>280</v>
      </c>
      <c r="D144" s="3" t="s">
        <v>174</v>
      </c>
      <c r="E144" s="3" t="s">
        <v>76</v>
      </c>
      <c r="F144" s="11">
        <v>1</v>
      </c>
      <c r="G144" s="12">
        <v>10412</v>
      </c>
      <c r="H144" s="3" t="s">
        <v>79</v>
      </c>
      <c r="I144" s="3" t="s">
        <v>281</v>
      </c>
    </row>
    <row r="145" spans="1:9" x14ac:dyDescent="0.3">
      <c r="A145" s="11">
        <v>2026</v>
      </c>
      <c r="B145" s="3" t="s">
        <v>265</v>
      </c>
      <c r="C145" s="3" t="s">
        <v>280</v>
      </c>
      <c r="D145" s="3" t="s">
        <v>170</v>
      </c>
      <c r="E145" s="3" t="s">
        <v>77</v>
      </c>
      <c r="F145" s="11">
        <v>2</v>
      </c>
      <c r="G145" s="12">
        <v>9118</v>
      </c>
      <c r="H145" s="3" t="s">
        <v>267</v>
      </c>
      <c r="I145" s="3" t="s">
        <v>281</v>
      </c>
    </row>
    <row r="146" spans="1:9" x14ac:dyDescent="0.3">
      <c r="A146" s="11">
        <v>2026</v>
      </c>
      <c r="B146" s="3" t="s">
        <v>265</v>
      </c>
      <c r="C146" s="3" t="s">
        <v>280</v>
      </c>
      <c r="D146" s="3" t="s">
        <v>171</v>
      </c>
      <c r="E146" s="3" t="s">
        <v>77</v>
      </c>
      <c r="F146" s="11">
        <v>2</v>
      </c>
      <c r="G146" s="12">
        <v>2041</v>
      </c>
      <c r="H146" s="3" t="s">
        <v>267</v>
      </c>
      <c r="I146" s="3" t="s">
        <v>281</v>
      </c>
    </row>
    <row r="147" spans="1:9" x14ac:dyDescent="0.3">
      <c r="A147" s="11">
        <v>2026</v>
      </c>
      <c r="B147" s="3" t="s">
        <v>265</v>
      </c>
      <c r="C147" s="3" t="s">
        <v>280</v>
      </c>
      <c r="D147" s="3" t="s">
        <v>172</v>
      </c>
      <c r="E147" s="3" t="s">
        <v>77</v>
      </c>
      <c r="F147" s="11">
        <v>2</v>
      </c>
      <c r="G147" s="12">
        <v>1123</v>
      </c>
      <c r="H147" s="3" t="s">
        <v>267</v>
      </c>
      <c r="I147" s="3" t="s">
        <v>281</v>
      </c>
    </row>
    <row r="148" spans="1:9" x14ac:dyDescent="0.3">
      <c r="A148" s="11">
        <v>2026</v>
      </c>
      <c r="B148" s="3" t="s">
        <v>265</v>
      </c>
      <c r="C148" s="3" t="s">
        <v>280</v>
      </c>
      <c r="D148" s="3" t="s">
        <v>173</v>
      </c>
      <c r="E148" s="3" t="s">
        <v>77</v>
      </c>
      <c r="F148" s="11">
        <v>2</v>
      </c>
      <c r="G148" s="12">
        <v>225</v>
      </c>
      <c r="H148" s="3" t="s">
        <v>267</v>
      </c>
      <c r="I148" s="3" t="s">
        <v>281</v>
      </c>
    </row>
    <row r="149" spans="1:9" x14ac:dyDescent="0.3">
      <c r="A149" s="11">
        <v>2026</v>
      </c>
      <c r="B149" s="3" t="s">
        <v>265</v>
      </c>
      <c r="C149" s="3" t="s">
        <v>280</v>
      </c>
      <c r="D149" s="3" t="s">
        <v>174</v>
      </c>
      <c r="E149" s="3" t="s">
        <v>77</v>
      </c>
      <c r="F149" s="11">
        <v>2</v>
      </c>
      <c r="G149" s="12">
        <v>12507</v>
      </c>
      <c r="H149" s="3" t="s">
        <v>79</v>
      </c>
      <c r="I149" s="3" t="s">
        <v>281</v>
      </c>
    </row>
    <row r="150" spans="1:9" x14ac:dyDescent="0.3">
      <c r="A150" s="11">
        <v>2026</v>
      </c>
      <c r="B150" s="3" t="s">
        <v>265</v>
      </c>
      <c r="C150" s="3" t="s">
        <v>280</v>
      </c>
      <c r="D150" s="3" t="s">
        <v>170</v>
      </c>
      <c r="E150" s="3" t="s">
        <v>78</v>
      </c>
      <c r="F150" s="11">
        <v>3</v>
      </c>
      <c r="G150" s="12">
        <v>6651</v>
      </c>
      <c r="H150" s="3" t="s">
        <v>267</v>
      </c>
      <c r="I150" s="3" t="s">
        <v>281</v>
      </c>
    </row>
    <row r="151" spans="1:9" x14ac:dyDescent="0.3">
      <c r="A151" s="11">
        <v>2026</v>
      </c>
      <c r="B151" s="3" t="s">
        <v>265</v>
      </c>
      <c r="C151" s="3" t="s">
        <v>280</v>
      </c>
      <c r="D151" s="3" t="s">
        <v>171</v>
      </c>
      <c r="E151" s="3" t="s">
        <v>78</v>
      </c>
      <c r="F151" s="11">
        <v>3</v>
      </c>
      <c r="G151" s="12">
        <v>2067</v>
      </c>
      <c r="H151" s="3" t="s">
        <v>267</v>
      </c>
      <c r="I151" s="3" t="s">
        <v>281</v>
      </c>
    </row>
    <row r="152" spans="1:9" x14ac:dyDescent="0.3">
      <c r="A152" s="11">
        <v>2026</v>
      </c>
      <c r="B152" s="3" t="s">
        <v>265</v>
      </c>
      <c r="C152" s="3" t="s">
        <v>280</v>
      </c>
      <c r="D152" s="3" t="s">
        <v>172</v>
      </c>
      <c r="E152" s="3" t="s">
        <v>78</v>
      </c>
      <c r="F152" s="11">
        <v>3</v>
      </c>
      <c r="G152" s="12">
        <v>1834</v>
      </c>
      <c r="H152" s="3" t="s">
        <v>267</v>
      </c>
      <c r="I152" s="3" t="s">
        <v>281</v>
      </c>
    </row>
    <row r="153" spans="1:9" x14ac:dyDescent="0.3">
      <c r="A153" s="11">
        <v>2026</v>
      </c>
      <c r="B153" s="3" t="s">
        <v>265</v>
      </c>
      <c r="C153" s="3" t="s">
        <v>280</v>
      </c>
      <c r="D153" s="3" t="s">
        <v>173</v>
      </c>
      <c r="E153" s="3" t="s">
        <v>78</v>
      </c>
      <c r="F153" s="11">
        <v>3</v>
      </c>
      <c r="G153" s="12">
        <v>638</v>
      </c>
      <c r="H153" s="3" t="s">
        <v>267</v>
      </c>
      <c r="I153" s="3" t="s">
        <v>281</v>
      </c>
    </row>
    <row r="154" spans="1:9" x14ac:dyDescent="0.3">
      <c r="A154" s="11">
        <v>2026</v>
      </c>
      <c r="B154" s="3" t="s">
        <v>265</v>
      </c>
      <c r="C154" s="3" t="s">
        <v>280</v>
      </c>
      <c r="D154" s="3" t="s">
        <v>174</v>
      </c>
      <c r="E154" s="3" t="s">
        <v>78</v>
      </c>
      <c r="F154" s="11">
        <v>3</v>
      </c>
      <c r="G154" s="12">
        <v>11190</v>
      </c>
      <c r="H154" s="3" t="s">
        <v>79</v>
      </c>
      <c r="I154" s="3" t="s">
        <v>281</v>
      </c>
    </row>
    <row r="155" spans="1:9" x14ac:dyDescent="0.3">
      <c r="A155" s="11">
        <v>2026</v>
      </c>
      <c r="B155" s="3" t="s">
        <v>265</v>
      </c>
      <c r="C155" s="3" t="s">
        <v>282</v>
      </c>
      <c r="D155" s="3" t="s">
        <v>190</v>
      </c>
      <c r="E155" s="3" t="s">
        <v>76</v>
      </c>
      <c r="F155" s="11">
        <v>1</v>
      </c>
      <c r="G155" s="12">
        <v>4639</v>
      </c>
      <c r="H155" s="3" t="s">
        <v>267</v>
      </c>
      <c r="I155" s="3" t="s">
        <v>283</v>
      </c>
    </row>
    <row r="156" spans="1:9" x14ac:dyDescent="0.3">
      <c r="A156" s="11">
        <v>2026</v>
      </c>
      <c r="B156" s="3" t="s">
        <v>265</v>
      </c>
      <c r="C156" s="3" t="s">
        <v>282</v>
      </c>
      <c r="D156" s="3" t="s">
        <v>191</v>
      </c>
      <c r="E156" s="3" t="s">
        <v>76</v>
      </c>
      <c r="F156" s="11">
        <v>1</v>
      </c>
      <c r="G156" s="12">
        <v>1195</v>
      </c>
      <c r="H156" s="3" t="s">
        <v>267</v>
      </c>
      <c r="I156" s="3" t="s">
        <v>283</v>
      </c>
    </row>
    <row r="157" spans="1:9" x14ac:dyDescent="0.3">
      <c r="A157" s="11">
        <v>2026</v>
      </c>
      <c r="B157" s="3" t="s">
        <v>265</v>
      </c>
      <c r="C157" s="3" t="s">
        <v>282</v>
      </c>
      <c r="D157" s="3" t="s">
        <v>192</v>
      </c>
      <c r="E157" s="3" t="s">
        <v>76</v>
      </c>
      <c r="F157" s="11">
        <v>1</v>
      </c>
      <c r="G157" s="12">
        <v>858</v>
      </c>
      <c r="H157" s="3" t="s">
        <v>267</v>
      </c>
      <c r="I157" s="3" t="s">
        <v>283</v>
      </c>
    </row>
    <row r="158" spans="1:9" x14ac:dyDescent="0.3">
      <c r="A158" s="11">
        <v>2026</v>
      </c>
      <c r="B158" s="3" t="s">
        <v>265</v>
      </c>
      <c r="C158" s="3" t="s">
        <v>282</v>
      </c>
      <c r="D158" s="3" t="s">
        <v>193</v>
      </c>
      <c r="E158" s="3" t="s">
        <v>76</v>
      </c>
      <c r="F158" s="11">
        <v>1</v>
      </c>
      <c r="G158" s="12">
        <v>165</v>
      </c>
      <c r="H158" s="3" t="s">
        <v>267</v>
      </c>
      <c r="I158" s="3" t="s">
        <v>283</v>
      </c>
    </row>
    <row r="159" spans="1:9" x14ac:dyDescent="0.3">
      <c r="A159" s="11">
        <v>2026</v>
      </c>
      <c r="B159" s="3" t="s">
        <v>265</v>
      </c>
      <c r="C159" s="3" t="s">
        <v>282</v>
      </c>
      <c r="D159" s="3" t="s">
        <v>194</v>
      </c>
      <c r="E159" s="3" t="s">
        <v>76</v>
      </c>
      <c r="F159" s="11">
        <v>1</v>
      </c>
      <c r="G159" s="12">
        <v>6857</v>
      </c>
      <c r="H159" s="3" t="s">
        <v>79</v>
      </c>
      <c r="I159" s="3" t="s">
        <v>283</v>
      </c>
    </row>
    <row r="160" spans="1:9" x14ac:dyDescent="0.3">
      <c r="A160" s="11">
        <v>2026</v>
      </c>
      <c r="B160" s="3" t="s">
        <v>265</v>
      </c>
      <c r="C160" s="3" t="s">
        <v>282</v>
      </c>
      <c r="D160" s="3" t="s">
        <v>190</v>
      </c>
      <c r="E160" s="3" t="s">
        <v>77</v>
      </c>
      <c r="F160" s="11">
        <v>2</v>
      </c>
      <c r="G160" s="12">
        <v>4465</v>
      </c>
      <c r="H160" s="3" t="s">
        <v>267</v>
      </c>
      <c r="I160" s="3" t="s">
        <v>283</v>
      </c>
    </row>
    <row r="161" spans="1:9" x14ac:dyDescent="0.3">
      <c r="A161" s="11">
        <v>2026</v>
      </c>
      <c r="B161" s="3" t="s">
        <v>265</v>
      </c>
      <c r="C161" s="3" t="s">
        <v>282</v>
      </c>
      <c r="D161" s="3" t="s">
        <v>191</v>
      </c>
      <c r="E161" s="3" t="s">
        <v>77</v>
      </c>
      <c r="F161" s="11">
        <v>2</v>
      </c>
      <c r="G161" s="12">
        <v>1126</v>
      </c>
      <c r="H161" s="3" t="s">
        <v>267</v>
      </c>
      <c r="I161" s="3" t="s">
        <v>283</v>
      </c>
    </row>
    <row r="162" spans="1:9" x14ac:dyDescent="0.3">
      <c r="A162" s="11">
        <v>2026</v>
      </c>
      <c r="B162" s="3" t="s">
        <v>265</v>
      </c>
      <c r="C162" s="3" t="s">
        <v>282</v>
      </c>
      <c r="D162" s="3" t="s">
        <v>192</v>
      </c>
      <c r="E162" s="3" t="s">
        <v>77</v>
      </c>
      <c r="F162" s="11">
        <v>2</v>
      </c>
      <c r="G162" s="12">
        <v>783</v>
      </c>
      <c r="H162" s="3" t="s">
        <v>267</v>
      </c>
      <c r="I162" s="3" t="s">
        <v>283</v>
      </c>
    </row>
    <row r="163" spans="1:9" x14ac:dyDescent="0.3">
      <c r="A163" s="11">
        <v>2026</v>
      </c>
      <c r="B163" s="3" t="s">
        <v>265</v>
      </c>
      <c r="C163" s="3" t="s">
        <v>282</v>
      </c>
      <c r="D163" s="3" t="s">
        <v>193</v>
      </c>
      <c r="E163" s="3" t="s">
        <v>77</v>
      </c>
      <c r="F163" s="11">
        <v>2</v>
      </c>
      <c r="G163" s="12">
        <v>156</v>
      </c>
      <c r="H163" s="3" t="s">
        <v>267</v>
      </c>
      <c r="I163" s="3" t="s">
        <v>283</v>
      </c>
    </row>
    <row r="164" spans="1:9" x14ac:dyDescent="0.3">
      <c r="A164" s="11">
        <v>2026</v>
      </c>
      <c r="B164" s="3" t="s">
        <v>265</v>
      </c>
      <c r="C164" s="3" t="s">
        <v>282</v>
      </c>
      <c r="D164" s="3" t="s">
        <v>194</v>
      </c>
      <c r="E164" s="3" t="s">
        <v>77</v>
      </c>
      <c r="F164" s="11">
        <v>2</v>
      </c>
      <c r="G164" s="12">
        <v>6530</v>
      </c>
      <c r="H164" s="3" t="s">
        <v>79</v>
      </c>
      <c r="I164" s="3" t="s">
        <v>283</v>
      </c>
    </row>
    <row r="165" spans="1:9" x14ac:dyDescent="0.3">
      <c r="A165" s="11">
        <v>2026</v>
      </c>
      <c r="B165" s="3" t="s">
        <v>265</v>
      </c>
      <c r="C165" s="3" t="s">
        <v>282</v>
      </c>
      <c r="D165" s="3" t="s">
        <v>190</v>
      </c>
      <c r="E165" s="3" t="s">
        <v>78</v>
      </c>
      <c r="F165" s="11">
        <v>3</v>
      </c>
      <c r="G165" s="12">
        <v>5487</v>
      </c>
      <c r="H165" s="3" t="s">
        <v>267</v>
      </c>
      <c r="I165" s="3" t="s">
        <v>283</v>
      </c>
    </row>
    <row r="166" spans="1:9" x14ac:dyDescent="0.3">
      <c r="A166" s="11">
        <v>2026</v>
      </c>
      <c r="B166" s="3" t="s">
        <v>265</v>
      </c>
      <c r="C166" s="3" t="s">
        <v>282</v>
      </c>
      <c r="D166" s="3" t="s">
        <v>191</v>
      </c>
      <c r="E166" s="3" t="s">
        <v>78</v>
      </c>
      <c r="F166" s="11">
        <v>3</v>
      </c>
      <c r="G166" s="12">
        <v>1224</v>
      </c>
      <c r="H166" s="3" t="s">
        <v>267</v>
      </c>
      <c r="I166" s="3" t="s">
        <v>283</v>
      </c>
    </row>
    <row r="167" spans="1:9" x14ac:dyDescent="0.3">
      <c r="A167" s="11">
        <v>2026</v>
      </c>
      <c r="B167" s="3" t="s">
        <v>265</v>
      </c>
      <c r="C167" s="3" t="s">
        <v>282</v>
      </c>
      <c r="D167" s="3" t="s">
        <v>192</v>
      </c>
      <c r="E167" s="3" t="s">
        <v>78</v>
      </c>
      <c r="F167" s="11">
        <v>3</v>
      </c>
      <c r="G167" s="12">
        <v>719</v>
      </c>
      <c r="H167" s="3" t="s">
        <v>267</v>
      </c>
      <c r="I167" s="3" t="s">
        <v>283</v>
      </c>
    </row>
    <row r="168" spans="1:9" x14ac:dyDescent="0.3">
      <c r="A168" s="11">
        <v>2026</v>
      </c>
      <c r="B168" s="3" t="s">
        <v>265</v>
      </c>
      <c r="C168" s="3" t="s">
        <v>282</v>
      </c>
      <c r="D168" s="3" t="s">
        <v>193</v>
      </c>
      <c r="E168" s="3" t="s">
        <v>78</v>
      </c>
      <c r="F168" s="11">
        <v>3</v>
      </c>
      <c r="G168" s="12">
        <v>197</v>
      </c>
      <c r="H168" s="3" t="s">
        <v>267</v>
      </c>
      <c r="I168" s="3" t="s">
        <v>283</v>
      </c>
    </row>
    <row r="169" spans="1:9" x14ac:dyDescent="0.3">
      <c r="A169" s="11">
        <v>2026</v>
      </c>
      <c r="B169" s="3" t="s">
        <v>265</v>
      </c>
      <c r="C169" s="3" t="s">
        <v>282</v>
      </c>
      <c r="D169" s="3" t="s">
        <v>194</v>
      </c>
      <c r="E169" s="3" t="s">
        <v>78</v>
      </c>
      <c r="F169" s="11">
        <v>3</v>
      </c>
      <c r="G169" s="12">
        <v>7627</v>
      </c>
      <c r="H169" s="3" t="s">
        <v>79</v>
      </c>
      <c r="I169" s="3" t="s">
        <v>283</v>
      </c>
    </row>
    <row r="170" spans="1:9" x14ac:dyDescent="0.3">
      <c r="A170" s="11">
        <v>2026</v>
      </c>
      <c r="B170" s="3" t="s">
        <v>265</v>
      </c>
      <c r="C170" s="3" t="s">
        <v>284</v>
      </c>
      <c r="D170" s="3" t="s">
        <v>204</v>
      </c>
      <c r="E170" s="3" t="s">
        <v>76</v>
      </c>
      <c r="F170" s="11">
        <v>1</v>
      </c>
      <c r="G170" s="12">
        <v>2065</v>
      </c>
      <c r="H170" s="3" t="s">
        <v>267</v>
      </c>
      <c r="I170" s="3" t="s">
        <v>285</v>
      </c>
    </row>
    <row r="171" spans="1:9" x14ac:dyDescent="0.3">
      <c r="A171" s="11">
        <v>2026</v>
      </c>
      <c r="B171" s="3" t="s">
        <v>265</v>
      </c>
      <c r="C171" s="3" t="s">
        <v>284</v>
      </c>
      <c r="D171" s="3" t="s">
        <v>205</v>
      </c>
      <c r="E171" s="3" t="s">
        <v>76</v>
      </c>
      <c r="F171" s="11">
        <v>1</v>
      </c>
      <c r="G171" s="12">
        <v>675</v>
      </c>
      <c r="H171" s="3" t="s">
        <v>267</v>
      </c>
      <c r="I171" s="3" t="s">
        <v>285</v>
      </c>
    </row>
    <row r="172" spans="1:9" x14ac:dyDescent="0.3">
      <c r="A172" s="11">
        <v>2026</v>
      </c>
      <c r="B172" s="3" t="s">
        <v>265</v>
      </c>
      <c r="C172" s="3" t="s">
        <v>284</v>
      </c>
      <c r="D172" s="3" t="s">
        <v>206</v>
      </c>
      <c r="E172" s="3" t="s">
        <v>76</v>
      </c>
      <c r="F172" s="11">
        <v>1</v>
      </c>
      <c r="G172" s="12">
        <v>19</v>
      </c>
      <c r="H172" s="3" t="s">
        <v>267</v>
      </c>
      <c r="I172" s="3" t="s">
        <v>285</v>
      </c>
    </row>
    <row r="173" spans="1:9" x14ac:dyDescent="0.3">
      <c r="A173" s="11">
        <v>2026</v>
      </c>
      <c r="B173" s="3" t="s">
        <v>265</v>
      </c>
      <c r="C173" s="3" t="s">
        <v>284</v>
      </c>
      <c r="D173" s="3" t="s">
        <v>207</v>
      </c>
      <c r="E173" s="3" t="s">
        <v>76</v>
      </c>
      <c r="F173" s="11">
        <v>1</v>
      </c>
      <c r="G173" s="12">
        <v>4</v>
      </c>
      <c r="H173" s="3" t="s">
        <v>267</v>
      </c>
      <c r="I173" s="3" t="s">
        <v>285</v>
      </c>
    </row>
    <row r="174" spans="1:9" x14ac:dyDescent="0.3">
      <c r="A174" s="11">
        <v>2026</v>
      </c>
      <c r="B174" s="3" t="s">
        <v>265</v>
      </c>
      <c r="C174" s="3" t="s">
        <v>284</v>
      </c>
      <c r="D174" s="3" t="s">
        <v>208</v>
      </c>
      <c r="E174" s="3" t="s">
        <v>76</v>
      </c>
      <c r="F174" s="11">
        <v>1</v>
      </c>
      <c r="G174" s="12">
        <v>2763</v>
      </c>
      <c r="H174" s="3" t="s">
        <v>79</v>
      </c>
      <c r="I174" s="3" t="s">
        <v>285</v>
      </c>
    </row>
    <row r="175" spans="1:9" x14ac:dyDescent="0.3">
      <c r="A175" s="11">
        <v>2026</v>
      </c>
      <c r="B175" s="3" t="s">
        <v>265</v>
      </c>
      <c r="C175" s="3" t="s">
        <v>284</v>
      </c>
      <c r="D175" s="3" t="s">
        <v>204</v>
      </c>
      <c r="E175" s="3" t="s">
        <v>77</v>
      </c>
      <c r="F175" s="11">
        <v>2</v>
      </c>
      <c r="G175" s="12">
        <v>1929</v>
      </c>
      <c r="H175" s="3" t="s">
        <v>267</v>
      </c>
      <c r="I175" s="3" t="s">
        <v>285</v>
      </c>
    </row>
    <row r="176" spans="1:9" x14ac:dyDescent="0.3">
      <c r="A176" s="11">
        <v>2026</v>
      </c>
      <c r="B176" s="3" t="s">
        <v>265</v>
      </c>
      <c r="C176" s="3" t="s">
        <v>284</v>
      </c>
      <c r="D176" s="3" t="s">
        <v>205</v>
      </c>
      <c r="E176" s="3" t="s">
        <v>77</v>
      </c>
      <c r="F176" s="11">
        <v>2</v>
      </c>
      <c r="G176" s="12">
        <v>844</v>
      </c>
      <c r="H176" s="3" t="s">
        <v>267</v>
      </c>
      <c r="I176" s="3" t="s">
        <v>285</v>
      </c>
    </row>
    <row r="177" spans="1:9" x14ac:dyDescent="0.3">
      <c r="A177" s="11">
        <v>2026</v>
      </c>
      <c r="B177" s="3" t="s">
        <v>265</v>
      </c>
      <c r="C177" s="3" t="s">
        <v>284</v>
      </c>
      <c r="D177" s="3" t="s">
        <v>206</v>
      </c>
      <c r="E177" s="3" t="s">
        <v>77</v>
      </c>
      <c r="F177" s="11">
        <v>2</v>
      </c>
      <c r="G177" s="12">
        <v>25</v>
      </c>
      <c r="H177" s="3" t="s">
        <v>267</v>
      </c>
      <c r="I177" s="3" t="s">
        <v>285</v>
      </c>
    </row>
    <row r="178" spans="1:9" x14ac:dyDescent="0.3">
      <c r="A178" s="11">
        <v>2026</v>
      </c>
      <c r="B178" s="3" t="s">
        <v>265</v>
      </c>
      <c r="C178" s="3" t="s">
        <v>284</v>
      </c>
      <c r="D178" s="3" t="s">
        <v>207</v>
      </c>
      <c r="E178" s="3" t="s">
        <v>77</v>
      </c>
      <c r="F178" s="11">
        <v>2</v>
      </c>
      <c r="G178" s="12">
        <v>6</v>
      </c>
      <c r="H178" s="3" t="s">
        <v>267</v>
      </c>
      <c r="I178" s="3" t="s">
        <v>285</v>
      </c>
    </row>
    <row r="179" spans="1:9" x14ac:dyDescent="0.3">
      <c r="A179" s="11">
        <v>2026</v>
      </c>
      <c r="B179" s="3" t="s">
        <v>265</v>
      </c>
      <c r="C179" s="3" t="s">
        <v>284</v>
      </c>
      <c r="D179" s="3" t="s">
        <v>208</v>
      </c>
      <c r="E179" s="3" t="s">
        <v>77</v>
      </c>
      <c r="F179" s="11">
        <v>2</v>
      </c>
      <c r="G179" s="12">
        <v>2804</v>
      </c>
      <c r="H179" s="3" t="s">
        <v>79</v>
      </c>
      <c r="I179" s="3" t="s">
        <v>285</v>
      </c>
    </row>
    <row r="180" spans="1:9" x14ac:dyDescent="0.3">
      <c r="A180" s="11">
        <v>2026</v>
      </c>
      <c r="B180" s="3" t="s">
        <v>265</v>
      </c>
      <c r="C180" s="3" t="s">
        <v>284</v>
      </c>
      <c r="D180" s="3" t="s">
        <v>204</v>
      </c>
      <c r="E180" s="3" t="s">
        <v>78</v>
      </c>
      <c r="F180" s="11">
        <v>3</v>
      </c>
      <c r="G180" s="12">
        <v>986</v>
      </c>
      <c r="H180" s="3" t="s">
        <v>267</v>
      </c>
      <c r="I180" s="3" t="s">
        <v>285</v>
      </c>
    </row>
    <row r="181" spans="1:9" x14ac:dyDescent="0.3">
      <c r="A181" s="11">
        <v>2026</v>
      </c>
      <c r="B181" s="3" t="s">
        <v>265</v>
      </c>
      <c r="C181" s="3" t="s">
        <v>284</v>
      </c>
      <c r="D181" s="3" t="s">
        <v>205</v>
      </c>
      <c r="E181" s="3" t="s">
        <v>78</v>
      </c>
      <c r="F181" s="11">
        <v>3</v>
      </c>
      <c r="G181" s="12">
        <v>534</v>
      </c>
      <c r="H181" s="3" t="s">
        <v>267</v>
      </c>
      <c r="I181" s="3" t="s">
        <v>285</v>
      </c>
    </row>
    <row r="182" spans="1:9" x14ac:dyDescent="0.3">
      <c r="A182" s="11">
        <v>2026</v>
      </c>
      <c r="B182" s="3" t="s">
        <v>265</v>
      </c>
      <c r="C182" s="3" t="s">
        <v>284</v>
      </c>
      <c r="D182" s="3" t="s">
        <v>206</v>
      </c>
      <c r="E182" s="3" t="s">
        <v>78</v>
      </c>
      <c r="F182" s="11">
        <v>3</v>
      </c>
      <c r="G182" s="12">
        <v>48</v>
      </c>
      <c r="H182" s="3" t="s">
        <v>267</v>
      </c>
      <c r="I182" s="3" t="s">
        <v>285</v>
      </c>
    </row>
    <row r="183" spans="1:9" x14ac:dyDescent="0.3">
      <c r="A183" s="11">
        <v>2026</v>
      </c>
      <c r="B183" s="3" t="s">
        <v>265</v>
      </c>
      <c r="C183" s="3" t="s">
        <v>284</v>
      </c>
      <c r="D183" s="3" t="s">
        <v>207</v>
      </c>
      <c r="E183" s="3" t="s">
        <v>78</v>
      </c>
      <c r="F183" s="11">
        <v>3</v>
      </c>
      <c r="G183" s="12">
        <v>1</v>
      </c>
      <c r="H183" s="3" t="s">
        <v>267</v>
      </c>
      <c r="I183" s="3" t="s">
        <v>285</v>
      </c>
    </row>
    <row r="184" spans="1:9" x14ac:dyDescent="0.3">
      <c r="A184" s="11">
        <v>2026</v>
      </c>
      <c r="B184" s="3" t="s">
        <v>265</v>
      </c>
      <c r="C184" s="3" t="s">
        <v>284</v>
      </c>
      <c r="D184" s="3" t="s">
        <v>208</v>
      </c>
      <c r="E184" s="3" t="s">
        <v>78</v>
      </c>
      <c r="F184" s="11">
        <v>3</v>
      </c>
      <c r="G184" s="12">
        <v>1569</v>
      </c>
      <c r="H184" s="3" t="s">
        <v>79</v>
      </c>
      <c r="I184" s="3" t="s">
        <v>285</v>
      </c>
    </row>
    <row r="185" spans="1:9" x14ac:dyDescent="0.3">
      <c r="A185" s="11">
        <v>2026</v>
      </c>
      <c r="B185" s="3" t="s">
        <v>265</v>
      </c>
      <c r="C185" s="3" t="s">
        <v>286</v>
      </c>
      <c r="D185" s="3" t="s">
        <v>209</v>
      </c>
      <c r="E185" s="3" t="s">
        <v>76</v>
      </c>
      <c r="F185" s="11">
        <v>1</v>
      </c>
      <c r="G185" s="12">
        <v>1271</v>
      </c>
      <c r="H185" s="3" t="s">
        <v>267</v>
      </c>
      <c r="I185" s="3" t="s">
        <v>287</v>
      </c>
    </row>
    <row r="186" spans="1:9" x14ac:dyDescent="0.3">
      <c r="A186" s="11">
        <v>2026</v>
      </c>
      <c r="B186" s="3" t="s">
        <v>265</v>
      </c>
      <c r="C186" s="3" t="s">
        <v>286</v>
      </c>
      <c r="D186" s="3" t="s">
        <v>210</v>
      </c>
      <c r="E186" s="3" t="s">
        <v>76</v>
      </c>
      <c r="F186" s="11">
        <v>1</v>
      </c>
      <c r="G186" s="12">
        <v>847</v>
      </c>
      <c r="H186" s="3" t="s">
        <v>267</v>
      </c>
      <c r="I186" s="3" t="s">
        <v>287</v>
      </c>
    </row>
    <row r="187" spans="1:9" x14ac:dyDescent="0.3">
      <c r="A187" s="11">
        <v>2026</v>
      </c>
      <c r="B187" s="3" t="s">
        <v>265</v>
      </c>
      <c r="C187" s="3" t="s">
        <v>286</v>
      </c>
      <c r="D187" s="3" t="s">
        <v>211</v>
      </c>
      <c r="E187" s="3" t="s">
        <v>76</v>
      </c>
      <c r="F187" s="11">
        <v>1</v>
      </c>
      <c r="G187" s="12">
        <v>5</v>
      </c>
      <c r="H187" s="3" t="s">
        <v>267</v>
      </c>
      <c r="I187" s="3" t="s">
        <v>287</v>
      </c>
    </row>
    <row r="188" spans="1:9" x14ac:dyDescent="0.3">
      <c r="A188" s="11">
        <v>2026</v>
      </c>
      <c r="B188" s="3" t="s">
        <v>265</v>
      </c>
      <c r="C188" s="3" t="s">
        <v>286</v>
      </c>
      <c r="D188" s="3" t="s">
        <v>212</v>
      </c>
      <c r="E188" s="3" t="s">
        <v>76</v>
      </c>
      <c r="F188" s="11">
        <v>1</v>
      </c>
      <c r="G188" s="12">
        <v>4</v>
      </c>
      <c r="H188" s="3" t="s">
        <v>267</v>
      </c>
      <c r="I188" s="3" t="s">
        <v>287</v>
      </c>
    </row>
    <row r="189" spans="1:9" x14ac:dyDescent="0.3">
      <c r="A189" s="11">
        <v>2026</v>
      </c>
      <c r="B189" s="3" t="s">
        <v>265</v>
      </c>
      <c r="C189" s="3" t="s">
        <v>286</v>
      </c>
      <c r="D189" s="3" t="s">
        <v>90</v>
      </c>
      <c r="E189" s="3" t="s">
        <v>76</v>
      </c>
      <c r="F189" s="11">
        <v>1</v>
      </c>
      <c r="G189" s="12">
        <v>2127</v>
      </c>
      <c r="H189" s="3" t="s">
        <v>79</v>
      </c>
      <c r="I189" s="3" t="s">
        <v>287</v>
      </c>
    </row>
    <row r="190" spans="1:9" x14ac:dyDescent="0.3">
      <c r="A190" s="11">
        <v>2026</v>
      </c>
      <c r="B190" s="3" t="s">
        <v>265</v>
      </c>
      <c r="C190" s="3" t="s">
        <v>286</v>
      </c>
      <c r="D190" s="3" t="s">
        <v>209</v>
      </c>
      <c r="E190" s="3" t="s">
        <v>77</v>
      </c>
      <c r="F190" s="11">
        <v>2</v>
      </c>
      <c r="G190" s="12">
        <v>1945</v>
      </c>
      <c r="H190" s="3" t="s">
        <v>267</v>
      </c>
      <c r="I190" s="3" t="s">
        <v>287</v>
      </c>
    </row>
    <row r="191" spans="1:9" x14ac:dyDescent="0.3">
      <c r="A191" s="11">
        <v>2026</v>
      </c>
      <c r="B191" s="3" t="s">
        <v>265</v>
      </c>
      <c r="C191" s="3" t="s">
        <v>286</v>
      </c>
      <c r="D191" s="3" t="s">
        <v>210</v>
      </c>
      <c r="E191" s="3" t="s">
        <v>77</v>
      </c>
      <c r="F191" s="11">
        <v>2</v>
      </c>
      <c r="G191" s="12">
        <v>1240</v>
      </c>
      <c r="H191" s="3" t="s">
        <v>267</v>
      </c>
      <c r="I191" s="3" t="s">
        <v>287</v>
      </c>
    </row>
    <row r="192" spans="1:9" x14ac:dyDescent="0.3">
      <c r="A192" s="11">
        <v>2026</v>
      </c>
      <c r="B192" s="3" t="s">
        <v>265</v>
      </c>
      <c r="C192" s="3" t="s">
        <v>286</v>
      </c>
      <c r="D192" s="3" t="s">
        <v>211</v>
      </c>
      <c r="E192" s="3" t="s">
        <v>77</v>
      </c>
      <c r="F192" s="11">
        <v>2</v>
      </c>
      <c r="G192" s="12">
        <v>7</v>
      </c>
      <c r="H192" s="3" t="s">
        <v>267</v>
      </c>
      <c r="I192" s="3" t="s">
        <v>287</v>
      </c>
    </row>
    <row r="193" spans="1:9" x14ac:dyDescent="0.3">
      <c r="A193" s="11">
        <v>2026</v>
      </c>
      <c r="B193" s="3" t="s">
        <v>265</v>
      </c>
      <c r="C193" s="3" t="s">
        <v>286</v>
      </c>
      <c r="D193" s="3" t="s">
        <v>212</v>
      </c>
      <c r="E193" s="3" t="s">
        <v>77</v>
      </c>
      <c r="F193" s="11">
        <v>2</v>
      </c>
      <c r="G193" s="12">
        <v>10</v>
      </c>
      <c r="H193" s="3" t="s">
        <v>267</v>
      </c>
      <c r="I193" s="3" t="s">
        <v>287</v>
      </c>
    </row>
    <row r="194" spans="1:9" x14ac:dyDescent="0.3">
      <c r="A194" s="11">
        <v>2026</v>
      </c>
      <c r="B194" s="3" t="s">
        <v>265</v>
      </c>
      <c r="C194" s="3" t="s">
        <v>286</v>
      </c>
      <c r="D194" s="3" t="s">
        <v>90</v>
      </c>
      <c r="E194" s="3" t="s">
        <v>77</v>
      </c>
      <c r="F194" s="11">
        <v>2</v>
      </c>
      <c r="G194" s="12">
        <v>3202</v>
      </c>
      <c r="H194" s="3" t="s">
        <v>79</v>
      </c>
      <c r="I194" s="3" t="s">
        <v>287</v>
      </c>
    </row>
    <row r="195" spans="1:9" x14ac:dyDescent="0.3">
      <c r="A195" s="11">
        <v>2026</v>
      </c>
      <c r="B195" s="3" t="s">
        <v>265</v>
      </c>
      <c r="C195" s="3" t="s">
        <v>286</v>
      </c>
      <c r="D195" s="3" t="s">
        <v>209</v>
      </c>
      <c r="E195" s="3" t="s">
        <v>78</v>
      </c>
      <c r="F195" s="11">
        <v>3</v>
      </c>
      <c r="G195" s="12">
        <v>1759</v>
      </c>
      <c r="H195" s="3" t="s">
        <v>267</v>
      </c>
      <c r="I195" s="3" t="s">
        <v>287</v>
      </c>
    </row>
    <row r="196" spans="1:9" x14ac:dyDescent="0.3">
      <c r="A196" s="11">
        <v>2026</v>
      </c>
      <c r="B196" s="3" t="s">
        <v>265</v>
      </c>
      <c r="C196" s="3" t="s">
        <v>286</v>
      </c>
      <c r="D196" s="3" t="s">
        <v>210</v>
      </c>
      <c r="E196" s="3" t="s">
        <v>78</v>
      </c>
      <c r="F196" s="11">
        <v>3</v>
      </c>
      <c r="G196" s="12">
        <v>980</v>
      </c>
      <c r="H196" s="3" t="s">
        <v>267</v>
      </c>
      <c r="I196" s="3" t="s">
        <v>287</v>
      </c>
    </row>
    <row r="197" spans="1:9" x14ac:dyDescent="0.3">
      <c r="A197" s="11">
        <v>2026</v>
      </c>
      <c r="B197" s="3" t="s">
        <v>265</v>
      </c>
      <c r="C197" s="3" t="s">
        <v>286</v>
      </c>
      <c r="D197" s="3" t="s">
        <v>211</v>
      </c>
      <c r="E197" s="3" t="s">
        <v>78</v>
      </c>
      <c r="F197" s="11">
        <v>3</v>
      </c>
      <c r="G197" s="12">
        <v>5</v>
      </c>
      <c r="H197" s="3" t="s">
        <v>267</v>
      </c>
      <c r="I197" s="3" t="s">
        <v>287</v>
      </c>
    </row>
    <row r="198" spans="1:9" x14ac:dyDescent="0.3">
      <c r="A198" s="11">
        <v>2026</v>
      </c>
      <c r="B198" s="3" t="s">
        <v>265</v>
      </c>
      <c r="C198" s="3" t="s">
        <v>286</v>
      </c>
      <c r="D198" s="3" t="s">
        <v>212</v>
      </c>
      <c r="E198" s="3" t="s">
        <v>78</v>
      </c>
      <c r="F198" s="11">
        <v>3</v>
      </c>
      <c r="G198" s="12">
        <v>11</v>
      </c>
      <c r="H198" s="3" t="s">
        <v>267</v>
      </c>
      <c r="I198" s="3" t="s">
        <v>287</v>
      </c>
    </row>
    <row r="199" spans="1:9" x14ac:dyDescent="0.3">
      <c r="A199" s="11">
        <v>2026</v>
      </c>
      <c r="B199" s="3" t="s">
        <v>265</v>
      </c>
      <c r="C199" s="3" t="s">
        <v>286</v>
      </c>
      <c r="D199" s="3" t="s">
        <v>90</v>
      </c>
      <c r="E199" s="3" t="s">
        <v>78</v>
      </c>
      <c r="F199" s="11">
        <v>3</v>
      </c>
      <c r="G199" s="12">
        <v>2755</v>
      </c>
      <c r="H199" s="3" t="s">
        <v>79</v>
      </c>
      <c r="I199" s="3" t="s">
        <v>287</v>
      </c>
    </row>
    <row r="200" spans="1:9" x14ac:dyDescent="0.3">
      <c r="A200" s="11">
        <v>2026</v>
      </c>
      <c r="B200" s="3" t="s">
        <v>265</v>
      </c>
      <c r="C200" s="3" t="s">
        <v>288</v>
      </c>
      <c r="D200" s="3" t="s">
        <v>216</v>
      </c>
      <c r="E200" s="3" t="s">
        <v>76</v>
      </c>
      <c r="F200" s="11">
        <v>1</v>
      </c>
      <c r="G200" s="12">
        <v>3336</v>
      </c>
      <c r="H200" s="3" t="s">
        <v>267</v>
      </c>
      <c r="I200" s="3" t="s">
        <v>289</v>
      </c>
    </row>
    <row r="201" spans="1:9" x14ac:dyDescent="0.3">
      <c r="A201" s="11">
        <v>2026</v>
      </c>
      <c r="B201" s="3" t="s">
        <v>265</v>
      </c>
      <c r="C201" s="3" t="s">
        <v>288</v>
      </c>
      <c r="D201" s="3" t="s">
        <v>217</v>
      </c>
      <c r="E201" s="3" t="s">
        <v>76</v>
      </c>
      <c r="F201" s="11">
        <v>1</v>
      </c>
      <c r="G201" s="12">
        <v>1522</v>
      </c>
      <c r="H201" s="3" t="s">
        <v>267</v>
      </c>
      <c r="I201" s="3" t="s">
        <v>289</v>
      </c>
    </row>
    <row r="202" spans="1:9" x14ac:dyDescent="0.3">
      <c r="A202" s="11">
        <v>2026</v>
      </c>
      <c r="B202" s="3" t="s">
        <v>265</v>
      </c>
      <c r="C202" s="3" t="s">
        <v>288</v>
      </c>
      <c r="D202" s="3" t="s">
        <v>218</v>
      </c>
      <c r="E202" s="3" t="s">
        <v>76</v>
      </c>
      <c r="F202" s="11">
        <v>1</v>
      </c>
      <c r="G202" s="12">
        <v>24</v>
      </c>
      <c r="H202" s="3" t="s">
        <v>267</v>
      </c>
      <c r="I202" s="3" t="s">
        <v>289</v>
      </c>
    </row>
    <row r="203" spans="1:9" x14ac:dyDescent="0.3">
      <c r="A203" s="11">
        <v>2026</v>
      </c>
      <c r="B203" s="3" t="s">
        <v>265</v>
      </c>
      <c r="C203" s="3" t="s">
        <v>288</v>
      </c>
      <c r="D203" s="3" t="s">
        <v>219</v>
      </c>
      <c r="E203" s="3" t="s">
        <v>76</v>
      </c>
      <c r="F203" s="11">
        <v>1</v>
      </c>
      <c r="G203" s="12">
        <v>8</v>
      </c>
      <c r="H203" s="3" t="s">
        <v>267</v>
      </c>
      <c r="I203" s="3" t="s">
        <v>289</v>
      </c>
    </row>
    <row r="204" spans="1:9" x14ac:dyDescent="0.3">
      <c r="A204" s="11">
        <v>2026</v>
      </c>
      <c r="B204" s="3" t="s">
        <v>265</v>
      </c>
      <c r="C204" s="3" t="s">
        <v>288</v>
      </c>
      <c r="D204" s="3" t="s">
        <v>90</v>
      </c>
      <c r="E204" s="3" t="s">
        <v>76</v>
      </c>
      <c r="F204" s="11">
        <v>1</v>
      </c>
      <c r="G204" s="12">
        <v>4890</v>
      </c>
      <c r="H204" s="3" t="s">
        <v>79</v>
      </c>
      <c r="I204" s="3" t="s">
        <v>289</v>
      </c>
    </row>
    <row r="205" spans="1:9" x14ac:dyDescent="0.3">
      <c r="A205" s="11">
        <v>2026</v>
      </c>
      <c r="B205" s="3" t="s">
        <v>265</v>
      </c>
      <c r="C205" s="3" t="s">
        <v>288</v>
      </c>
      <c r="D205" s="3" t="s">
        <v>216</v>
      </c>
      <c r="E205" s="3" t="s">
        <v>77</v>
      </c>
      <c r="F205" s="11">
        <v>2</v>
      </c>
      <c r="G205" s="12">
        <v>3874</v>
      </c>
      <c r="H205" s="3" t="s">
        <v>267</v>
      </c>
      <c r="I205" s="3" t="s">
        <v>289</v>
      </c>
    </row>
    <row r="206" spans="1:9" x14ac:dyDescent="0.3">
      <c r="A206" s="11">
        <v>2026</v>
      </c>
      <c r="B206" s="3" t="s">
        <v>265</v>
      </c>
      <c r="C206" s="3" t="s">
        <v>288</v>
      </c>
      <c r="D206" s="3" t="s">
        <v>217</v>
      </c>
      <c r="E206" s="3" t="s">
        <v>77</v>
      </c>
      <c r="F206" s="11">
        <v>2</v>
      </c>
      <c r="G206" s="12">
        <v>2084</v>
      </c>
      <c r="H206" s="3" t="s">
        <v>267</v>
      </c>
      <c r="I206" s="3" t="s">
        <v>289</v>
      </c>
    </row>
    <row r="207" spans="1:9" x14ac:dyDescent="0.3">
      <c r="A207" s="11">
        <v>2026</v>
      </c>
      <c r="B207" s="3" t="s">
        <v>265</v>
      </c>
      <c r="C207" s="3" t="s">
        <v>288</v>
      </c>
      <c r="D207" s="3" t="s">
        <v>218</v>
      </c>
      <c r="E207" s="3" t="s">
        <v>77</v>
      </c>
      <c r="F207" s="11">
        <v>2</v>
      </c>
      <c r="G207" s="12">
        <v>58</v>
      </c>
      <c r="H207" s="3" t="s">
        <v>267</v>
      </c>
      <c r="I207" s="3" t="s">
        <v>289</v>
      </c>
    </row>
    <row r="208" spans="1:9" x14ac:dyDescent="0.3">
      <c r="A208" s="11">
        <v>2026</v>
      </c>
      <c r="B208" s="3" t="s">
        <v>265</v>
      </c>
      <c r="C208" s="3" t="s">
        <v>288</v>
      </c>
      <c r="D208" s="3" t="s">
        <v>219</v>
      </c>
      <c r="E208" s="3" t="s">
        <v>77</v>
      </c>
      <c r="F208" s="11">
        <v>2</v>
      </c>
      <c r="G208" s="12">
        <v>18</v>
      </c>
      <c r="H208" s="3" t="s">
        <v>267</v>
      </c>
      <c r="I208" s="3" t="s">
        <v>289</v>
      </c>
    </row>
    <row r="209" spans="1:9" x14ac:dyDescent="0.3">
      <c r="A209" s="11">
        <v>2026</v>
      </c>
      <c r="B209" s="3" t="s">
        <v>265</v>
      </c>
      <c r="C209" s="3" t="s">
        <v>288</v>
      </c>
      <c r="D209" s="3" t="s">
        <v>90</v>
      </c>
      <c r="E209" s="3" t="s">
        <v>77</v>
      </c>
      <c r="F209" s="11">
        <v>2</v>
      </c>
      <c r="G209" s="12">
        <v>6006</v>
      </c>
      <c r="H209" s="3" t="s">
        <v>79</v>
      </c>
      <c r="I209" s="3" t="s">
        <v>289</v>
      </c>
    </row>
    <row r="210" spans="1:9" x14ac:dyDescent="0.3">
      <c r="A210" s="11">
        <v>2026</v>
      </c>
      <c r="B210" s="3" t="s">
        <v>265</v>
      </c>
      <c r="C210" s="3" t="s">
        <v>288</v>
      </c>
      <c r="D210" s="3" t="s">
        <v>216</v>
      </c>
      <c r="E210" s="3" t="s">
        <v>78</v>
      </c>
      <c r="F210" s="11">
        <v>3</v>
      </c>
      <c r="G210" s="12">
        <v>2745</v>
      </c>
      <c r="H210" s="3" t="s">
        <v>267</v>
      </c>
      <c r="I210" s="3" t="s">
        <v>289</v>
      </c>
    </row>
    <row r="211" spans="1:9" x14ac:dyDescent="0.3">
      <c r="A211" s="11">
        <v>2026</v>
      </c>
      <c r="B211" s="3" t="s">
        <v>265</v>
      </c>
      <c r="C211" s="3" t="s">
        <v>288</v>
      </c>
      <c r="D211" s="3" t="s">
        <v>217</v>
      </c>
      <c r="E211" s="3" t="s">
        <v>78</v>
      </c>
      <c r="F211" s="11">
        <v>3</v>
      </c>
      <c r="G211" s="12">
        <v>1514</v>
      </c>
      <c r="H211" s="3" t="s">
        <v>267</v>
      </c>
      <c r="I211" s="3" t="s">
        <v>289</v>
      </c>
    </row>
    <row r="212" spans="1:9" x14ac:dyDescent="0.3">
      <c r="A212" s="11">
        <v>2026</v>
      </c>
      <c r="B212" s="3" t="s">
        <v>265</v>
      </c>
      <c r="C212" s="3" t="s">
        <v>288</v>
      </c>
      <c r="D212" s="3" t="s">
        <v>218</v>
      </c>
      <c r="E212" s="3" t="s">
        <v>78</v>
      </c>
      <c r="F212" s="11">
        <v>3</v>
      </c>
      <c r="G212" s="12">
        <v>53</v>
      </c>
      <c r="H212" s="3" t="s">
        <v>267</v>
      </c>
      <c r="I212" s="3" t="s">
        <v>289</v>
      </c>
    </row>
    <row r="213" spans="1:9" x14ac:dyDescent="0.3">
      <c r="A213" s="11">
        <v>2026</v>
      </c>
      <c r="B213" s="3" t="s">
        <v>265</v>
      </c>
      <c r="C213" s="3" t="s">
        <v>288</v>
      </c>
      <c r="D213" s="3" t="s">
        <v>219</v>
      </c>
      <c r="E213" s="3" t="s">
        <v>78</v>
      </c>
      <c r="F213" s="11">
        <v>3</v>
      </c>
      <c r="G213" s="12">
        <v>12</v>
      </c>
      <c r="H213" s="3" t="s">
        <v>267</v>
      </c>
      <c r="I213" s="3" t="s">
        <v>289</v>
      </c>
    </row>
    <row r="214" spans="1:9" x14ac:dyDescent="0.3">
      <c r="A214" s="11">
        <v>2026</v>
      </c>
      <c r="B214" s="3" t="s">
        <v>265</v>
      </c>
      <c r="C214" s="3" t="s">
        <v>288</v>
      </c>
      <c r="D214" s="3" t="s">
        <v>90</v>
      </c>
      <c r="E214" s="3" t="s">
        <v>78</v>
      </c>
      <c r="F214" s="11">
        <v>3</v>
      </c>
      <c r="G214" s="12">
        <v>4324</v>
      </c>
      <c r="H214" s="3" t="s">
        <v>79</v>
      </c>
      <c r="I214" s="3" t="s">
        <v>289</v>
      </c>
    </row>
    <row r="215" spans="1:9" x14ac:dyDescent="0.3">
      <c r="A215" s="11">
        <v>2026</v>
      </c>
      <c r="B215" s="3" t="s">
        <v>265</v>
      </c>
      <c r="C215" s="3" t="s">
        <v>290</v>
      </c>
      <c r="D215" s="3" t="s">
        <v>223</v>
      </c>
      <c r="E215" s="3" t="s">
        <v>76</v>
      </c>
      <c r="F215" s="11">
        <v>1</v>
      </c>
      <c r="G215" s="12">
        <v>1892</v>
      </c>
      <c r="H215" s="3" t="s">
        <v>267</v>
      </c>
      <c r="I215" s="3" t="s">
        <v>291</v>
      </c>
    </row>
    <row r="216" spans="1:9" x14ac:dyDescent="0.3">
      <c r="A216" s="11">
        <v>2026</v>
      </c>
      <c r="B216" s="3" t="s">
        <v>265</v>
      </c>
      <c r="C216" s="3" t="s">
        <v>290</v>
      </c>
      <c r="D216" s="3" t="s">
        <v>224</v>
      </c>
      <c r="E216" s="3" t="s">
        <v>76</v>
      </c>
      <c r="F216" s="11">
        <v>1</v>
      </c>
      <c r="G216" s="12">
        <v>293</v>
      </c>
      <c r="H216" s="3" t="s">
        <v>267</v>
      </c>
      <c r="I216" s="3" t="s">
        <v>291</v>
      </c>
    </row>
    <row r="217" spans="1:9" x14ac:dyDescent="0.3">
      <c r="A217" s="11">
        <v>2026</v>
      </c>
      <c r="B217" s="3" t="s">
        <v>265</v>
      </c>
      <c r="C217" s="3" t="s">
        <v>290</v>
      </c>
      <c r="D217" s="3" t="s">
        <v>225</v>
      </c>
      <c r="E217" s="3" t="s">
        <v>76</v>
      </c>
      <c r="F217" s="11">
        <v>1</v>
      </c>
      <c r="G217" s="12">
        <v>23</v>
      </c>
      <c r="H217" s="3" t="s">
        <v>267</v>
      </c>
      <c r="I217" s="3" t="s">
        <v>291</v>
      </c>
    </row>
    <row r="218" spans="1:9" x14ac:dyDescent="0.3">
      <c r="A218" s="11">
        <v>2026</v>
      </c>
      <c r="B218" s="3" t="s">
        <v>265</v>
      </c>
      <c r="C218" s="3" t="s">
        <v>290</v>
      </c>
      <c r="D218" s="3" t="s">
        <v>226</v>
      </c>
      <c r="E218" s="3" t="s">
        <v>76</v>
      </c>
      <c r="F218" s="11">
        <v>1</v>
      </c>
      <c r="G218" s="12">
        <v>1</v>
      </c>
      <c r="H218" s="3" t="s">
        <v>267</v>
      </c>
      <c r="I218" s="3" t="s">
        <v>291</v>
      </c>
    </row>
    <row r="219" spans="1:9" x14ac:dyDescent="0.3">
      <c r="A219" s="11">
        <v>2026</v>
      </c>
      <c r="B219" s="3" t="s">
        <v>265</v>
      </c>
      <c r="C219" s="3" t="s">
        <v>290</v>
      </c>
      <c r="D219" s="3" t="s">
        <v>227</v>
      </c>
      <c r="E219" s="3" t="s">
        <v>76</v>
      </c>
      <c r="F219" s="11">
        <v>1</v>
      </c>
      <c r="G219" s="12">
        <v>2209</v>
      </c>
      <c r="H219" s="3" t="s">
        <v>79</v>
      </c>
      <c r="I219" s="3" t="s">
        <v>291</v>
      </c>
    </row>
    <row r="220" spans="1:9" x14ac:dyDescent="0.3">
      <c r="A220" s="11">
        <v>2026</v>
      </c>
      <c r="B220" s="3" t="s">
        <v>265</v>
      </c>
      <c r="C220" s="3" t="s">
        <v>290</v>
      </c>
      <c r="D220" s="3" t="s">
        <v>223</v>
      </c>
      <c r="E220" s="3" t="s">
        <v>77</v>
      </c>
      <c r="F220" s="11">
        <v>2</v>
      </c>
      <c r="G220" s="12">
        <v>1904</v>
      </c>
      <c r="H220" s="3" t="s">
        <v>267</v>
      </c>
      <c r="I220" s="3" t="s">
        <v>291</v>
      </c>
    </row>
    <row r="221" spans="1:9" x14ac:dyDescent="0.3">
      <c r="A221" s="11">
        <v>2026</v>
      </c>
      <c r="B221" s="3" t="s">
        <v>265</v>
      </c>
      <c r="C221" s="3" t="s">
        <v>290</v>
      </c>
      <c r="D221" s="3" t="s">
        <v>224</v>
      </c>
      <c r="E221" s="3" t="s">
        <v>77</v>
      </c>
      <c r="F221" s="11">
        <v>2</v>
      </c>
      <c r="G221" s="12">
        <v>380</v>
      </c>
      <c r="H221" s="3" t="s">
        <v>267</v>
      </c>
      <c r="I221" s="3" t="s">
        <v>291</v>
      </c>
    </row>
    <row r="222" spans="1:9" x14ac:dyDescent="0.3">
      <c r="A222" s="11">
        <v>2026</v>
      </c>
      <c r="B222" s="3" t="s">
        <v>265</v>
      </c>
      <c r="C222" s="3" t="s">
        <v>290</v>
      </c>
      <c r="D222" s="3" t="s">
        <v>225</v>
      </c>
      <c r="E222" s="3" t="s">
        <v>77</v>
      </c>
      <c r="F222" s="11">
        <v>2</v>
      </c>
      <c r="G222" s="12">
        <v>24</v>
      </c>
      <c r="H222" s="3" t="s">
        <v>267</v>
      </c>
      <c r="I222" s="3" t="s">
        <v>291</v>
      </c>
    </row>
    <row r="223" spans="1:9" x14ac:dyDescent="0.3">
      <c r="A223" s="11">
        <v>2026</v>
      </c>
      <c r="B223" s="3" t="s">
        <v>265</v>
      </c>
      <c r="C223" s="3" t="s">
        <v>290</v>
      </c>
      <c r="D223" s="3" t="s">
        <v>226</v>
      </c>
      <c r="E223" s="3" t="s">
        <v>77</v>
      </c>
      <c r="F223" s="11">
        <v>2</v>
      </c>
      <c r="G223" s="12">
        <v>8</v>
      </c>
      <c r="H223" s="3" t="s">
        <v>267</v>
      </c>
      <c r="I223" s="3" t="s">
        <v>291</v>
      </c>
    </row>
    <row r="224" spans="1:9" x14ac:dyDescent="0.3">
      <c r="A224" s="11">
        <v>2026</v>
      </c>
      <c r="B224" s="3" t="s">
        <v>265</v>
      </c>
      <c r="C224" s="3" t="s">
        <v>290</v>
      </c>
      <c r="D224" s="3" t="s">
        <v>227</v>
      </c>
      <c r="E224" s="3" t="s">
        <v>77</v>
      </c>
      <c r="F224" s="11">
        <v>2</v>
      </c>
      <c r="G224" s="12">
        <v>2316</v>
      </c>
      <c r="H224" s="3" t="s">
        <v>79</v>
      </c>
      <c r="I224" s="3" t="s">
        <v>291</v>
      </c>
    </row>
    <row r="225" spans="1:9" x14ac:dyDescent="0.3">
      <c r="A225" s="11">
        <v>2026</v>
      </c>
      <c r="B225" s="3" t="s">
        <v>265</v>
      </c>
      <c r="C225" s="3" t="s">
        <v>290</v>
      </c>
      <c r="D225" s="3" t="s">
        <v>223</v>
      </c>
      <c r="E225" s="3" t="s">
        <v>228</v>
      </c>
      <c r="F225" s="11">
        <v>3</v>
      </c>
      <c r="G225" s="12">
        <v>2489</v>
      </c>
      <c r="H225" s="3" t="s">
        <v>267</v>
      </c>
      <c r="I225" s="3" t="s">
        <v>291</v>
      </c>
    </row>
    <row r="226" spans="1:9" x14ac:dyDescent="0.3">
      <c r="A226" s="11">
        <v>2026</v>
      </c>
      <c r="B226" s="3" t="s">
        <v>265</v>
      </c>
      <c r="C226" s="3" t="s">
        <v>290</v>
      </c>
      <c r="D226" s="3" t="s">
        <v>224</v>
      </c>
      <c r="E226" s="3" t="s">
        <v>228</v>
      </c>
      <c r="F226" s="11">
        <v>3</v>
      </c>
      <c r="G226" s="12">
        <v>509</v>
      </c>
      <c r="H226" s="3" t="s">
        <v>267</v>
      </c>
      <c r="I226" s="3" t="s">
        <v>291</v>
      </c>
    </row>
    <row r="227" spans="1:9" x14ac:dyDescent="0.3">
      <c r="A227" s="11">
        <v>2026</v>
      </c>
      <c r="B227" s="3" t="s">
        <v>265</v>
      </c>
      <c r="C227" s="3" t="s">
        <v>290</v>
      </c>
      <c r="D227" s="3" t="s">
        <v>225</v>
      </c>
      <c r="E227" s="3" t="s">
        <v>228</v>
      </c>
      <c r="F227" s="11">
        <v>3</v>
      </c>
      <c r="G227" s="12">
        <v>47</v>
      </c>
      <c r="H227" s="3" t="s">
        <v>267</v>
      </c>
      <c r="I227" s="3" t="s">
        <v>291</v>
      </c>
    </row>
    <row r="228" spans="1:9" x14ac:dyDescent="0.3">
      <c r="A228" s="11">
        <v>2026</v>
      </c>
      <c r="B228" s="3" t="s">
        <v>265</v>
      </c>
      <c r="C228" s="3" t="s">
        <v>290</v>
      </c>
      <c r="D228" s="3" t="s">
        <v>226</v>
      </c>
      <c r="E228" s="3" t="s">
        <v>228</v>
      </c>
      <c r="F228" s="11">
        <v>3</v>
      </c>
      <c r="G228" s="12">
        <v>13</v>
      </c>
      <c r="H228" s="3" t="s">
        <v>267</v>
      </c>
      <c r="I228" s="3" t="s">
        <v>291</v>
      </c>
    </row>
    <row r="229" spans="1:9" x14ac:dyDescent="0.3">
      <c r="A229" s="11">
        <v>2026</v>
      </c>
      <c r="B229" s="3" t="s">
        <v>265</v>
      </c>
      <c r="C229" s="3" t="s">
        <v>290</v>
      </c>
      <c r="D229" s="3" t="s">
        <v>227</v>
      </c>
      <c r="E229" s="3" t="s">
        <v>228</v>
      </c>
      <c r="F229" s="11">
        <v>3</v>
      </c>
      <c r="G229" s="12">
        <v>3058</v>
      </c>
      <c r="H229" s="3" t="s">
        <v>79</v>
      </c>
      <c r="I229" s="3" t="s">
        <v>291</v>
      </c>
    </row>
    <row r="230" spans="1:9" x14ac:dyDescent="0.3">
      <c r="A230" s="11">
        <v>2026</v>
      </c>
      <c r="B230" s="3" t="s">
        <v>265</v>
      </c>
      <c r="C230" s="3" t="s">
        <v>292</v>
      </c>
      <c r="D230" s="3" t="s">
        <v>231</v>
      </c>
      <c r="E230" s="3" t="s">
        <v>76</v>
      </c>
      <c r="F230" s="11">
        <v>1</v>
      </c>
      <c r="G230" s="12">
        <v>2</v>
      </c>
      <c r="H230" s="3" t="s">
        <v>267</v>
      </c>
      <c r="I230" s="3" t="s">
        <v>293</v>
      </c>
    </row>
    <row r="231" spans="1:9" x14ac:dyDescent="0.3">
      <c r="A231" s="11">
        <v>2026</v>
      </c>
      <c r="B231" s="3" t="s">
        <v>265</v>
      </c>
      <c r="C231" s="3" t="s">
        <v>292</v>
      </c>
      <c r="D231" s="3" t="s">
        <v>232</v>
      </c>
      <c r="E231" s="3" t="s">
        <v>76</v>
      </c>
      <c r="F231" s="11">
        <v>1</v>
      </c>
      <c r="G231" s="12">
        <v>0</v>
      </c>
      <c r="H231" s="3" t="s">
        <v>267</v>
      </c>
      <c r="I231" s="3" t="s">
        <v>293</v>
      </c>
    </row>
    <row r="232" spans="1:9" x14ac:dyDescent="0.3">
      <c r="A232" s="11">
        <v>2026</v>
      </c>
      <c r="B232" s="3" t="s">
        <v>265</v>
      </c>
      <c r="C232" s="3" t="s">
        <v>292</v>
      </c>
      <c r="D232" s="3" t="s">
        <v>233</v>
      </c>
      <c r="E232" s="3" t="s">
        <v>76</v>
      </c>
      <c r="F232" s="11">
        <v>1</v>
      </c>
      <c r="G232" s="12">
        <v>0</v>
      </c>
      <c r="H232" s="3" t="s">
        <v>267</v>
      </c>
      <c r="I232" s="3" t="s">
        <v>293</v>
      </c>
    </row>
    <row r="233" spans="1:9" x14ac:dyDescent="0.3">
      <c r="A233" s="11">
        <v>2026</v>
      </c>
      <c r="B233" s="3" t="s">
        <v>265</v>
      </c>
      <c r="C233" s="3" t="s">
        <v>292</v>
      </c>
      <c r="D233" s="3" t="s">
        <v>234</v>
      </c>
      <c r="E233" s="3" t="s">
        <v>76</v>
      </c>
      <c r="F233" s="11">
        <v>1</v>
      </c>
      <c r="G233" s="12">
        <v>0</v>
      </c>
      <c r="H233" s="3" t="s">
        <v>267</v>
      </c>
      <c r="I233" s="3" t="s">
        <v>293</v>
      </c>
    </row>
    <row r="234" spans="1:9" x14ac:dyDescent="0.3">
      <c r="A234" s="11">
        <v>2026</v>
      </c>
      <c r="B234" s="3" t="s">
        <v>265</v>
      </c>
      <c r="C234" s="3" t="s">
        <v>292</v>
      </c>
      <c r="D234" s="3" t="s">
        <v>235</v>
      </c>
      <c r="E234" s="3" t="s">
        <v>76</v>
      </c>
      <c r="F234" s="11">
        <v>1</v>
      </c>
      <c r="G234" s="12">
        <v>2</v>
      </c>
      <c r="H234" s="3" t="s">
        <v>79</v>
      </c>
      <c r="I234" s="3" t="s">
        <v>293</v>
      </c>
    </row>
    <row r="235" spans="1:9" x14ac:dyDescent="0.3">
      <c r="A235" s="11">
        <v>2026</v>
      </c>
      <c r="B235" s="3" t="s">
        <v>265</v>
      </c>
      <c r="C235" s="3" t="s">
        <v>292</v>
      </c>
      <c r="D235" s="3" t="s">
        <v>231</v>
      </c>
      <c r="E235" s="3" t="s">
        <v>77</v>
      </c>
      <c r="F235" s="11">
        <v>2</v>
      </c>
      <c r="G235" s="12">
        <v>6</v>
      </c>
      <c r="H235" s="3" t="s">
        <v>267</v>
      </c>
      <c r="I235" s="3" t="s">
        <v>293</v>
      </c>
    </row>
    <row r="236" spans="1:9" x14ac:dyDescent="0.3">
      <c r="A236" s="11">
        <v>2026</v>
      </c>
      <c r="B236" s="3" t="s">
        <v>265</v>
      </c>
      <c r="C236" s="3" t="s">
        <v>292</v>
      </c>
      <c r="D236" s="3" t="s">
        <v>232</v>
      </c>
      <c r="E236" s="3" t="s">
        <v>77</v>
      </c>
      <c r="F236" s="11">
        <v>2</v>
      </c>
      <c r="G236" s="12">
        <v>5</v>
      </c>
      <c r="H236" s="3" t="s">
        <v>267</v>
      </c>
      <c r="I236" s="3" t="s">
        <v>293</v>
      </c>
    </row>
    <row r="237" spans="1:9" x14ac:dyDescent="0.3">
      <c r="A237" s="11">
        <v>2026</v>
      </c>
      <c r="B237" s="3" t="s">
        <v>265</v>
      </c>
      <c r="C237" s="3" t="s">
        <v>292</v>
      </c>
      <c r="D237" s="3" t="s">
        <v>233</v>
      </c>
      <c r="E237" s="3" t="s">
        <v>77</v>
      </c>
      <c r="F237" s="11">
        <v>2</v>
      </c>
      <c r="G237" s="12">
        <v>0</v>
      </c>
      <c r="H237" s="3" t="s">
        <v>267</v>
      </c>
      <c r="I237" s="3" t="s">
        <v>293</v>
      </c>
    </row>
    <row r="238" spans="1:9" x14ac:dyDescent="0.3">
      <c r="A238" s="11">
        <v>2026</v>
      </c>
      <c r="B238" s="3" t="s">
        <v>265</v>
      </c>
      <c r="C238" s="3" t="s">
        <v>292</v>
      </c>
      <c r="D238" s="3" t="s">
        <v>234</v>
      </c>
      <c r="E238" s="3" t="s">
        <v>77</v>
      </c>
      <c r="F238" s="11">
        <v>2</v>
      </c>
      <c r="G238" s="12">
        <v>0</v>
      </c>
      <c r="H238" s="3" t="s">
        <v>267</v>
      </c>
      <c r="I238" s="3" t="s">
        <v>293</v>
      </c>
    </row>
    <row r="239" spans="1:9" x14ac:dyDescent="0.3">
      <c r="A239" s="11">
        <v>2026</v>
      </c>
      <c r="B239" s="3" t="s">
        <v>265</v>
      </c>
      <c r="C239" s="3" t="s">
        <v>292</v>
      </c>
      <c r="D239" s="3" t="s">
        <v>235</v>
      </c>
      <c r="E239" s="3" t="s">
        <v>77</v>
      </c>
      <c r="F239" s="11">
        <v>2</v>
      </c>
      <c r="G239" s="12">
        <v>11</v>
      </c>
      <c r="H239" s="3" t="s">
        <v>79</v>
      </c>
      <c r="I239" s="3" t="s">
        <v>293</v>
      </c>
    </row>
    <row r="240" spans="1:9" x14ac:dyDescent="0.3">
      <c r="A240" s="11">
        <v>2026</v>
      </c>
      <c r="B240" s="3" t="s">
        <v>265</v>
      </c>
      <c r="C240" s="3" t="s">
        <v>292</v>
      </c>
      <c r="D240" s="3" t="s">
        <v>231</v>
      </c>
      <c r="E240" s="3" t="s">
        <v>78</v>
      </c>
      <c r="F240" s="11">
        <v>3</v>
      </c>
      <c r="G240" s="12">
        <v>26</v>
      </c>
      <c r="H240" s="3" t="s">
        <v>267</v>
      </c>
      <c r="I240" s="3" t="s">
        <v>293</v>
      </c>
    </row>
    <row r="241" spans="1:9" x14ac:dyDescent="0.3">
      <c r="A241" s="11">
        <v>2026</v>
      </c>
      <c r="B241" s="3" t="s">
        <v>265</v>
      </c>
      <c r="C241" s="3" t="s">
        <v>292</v>
      </c>
      <c r="D241" s="3" t="s">
        <v>232</v>
      </c>
      <c r="E241" s="3" t="s">
        <v>78</v>
      </c>
      <c r="F241" s="11">
        <v>3</v>
      </c>
      <c r="G241" s="12">
        <v>12</v>
      </c>
      <c r="H241" s="3" t="s">
        <v>267</v>
      </c>
      <c r="I241" s="3" t="s">
        <v>293</v>
      </c>
    </row>
    <row r="242" spans="1:9" x14ac:dyDescent="0.3">
      <c r="A242" s="11">
        <v>2026</v>
      </c>
      <c r="B242" s="3" t="s">
        <v>265</v>
      </c>
      <c r="C242" s="3" t="s">
        <v>292</v>
      </c>
      <c r="D242" s="3" t="s">
        <v>233</v>
      </c>
      <c r="E242" s="3" t="s">
        <v>78</v>
      </c>
      <c r="F242" s="11">
        <v>3</v>
      </c>
      <c r="G242" s="12">
        <v>3</v>
      </c>
      <c r="H242" s="3" t="s">
        <v>267</v>
      </c>
      <c r="I242" s="3" t="s">
        <v>293</v>
      </c>
    </row>
    <row r="243" spans="1:9" x14ac:dyDescent="0.3">
      <c r="A243" s="11">
        <v>2026</v>
      </c>
      <c r="B243" s="3" t="s">
        <v>265</v>
      </c>
      <c r="C243" s="3" t="s">
        <v>292</v>
      </c>
      <c r="D243" s="3" t="s">
        <v>234</v>
      </c>
      <c r="E243" s="3" t="s">
        <v>78</v>
      </c>
      <c r="F243" s="11">
        <v>3</v>
      </c>
      <c r="G243" s="12">
        <v>1</v>
      </c>
      <c r="H243" s="3" t="s">
        <v>267</v>
      </c>
      <c r="I243" s="3" t="s">
        <v>293</v>
      </c>
    </row>
    <row r="244" spans="1:9" x14ac:dyDescent="0.3">
      <c r="A244" s="11">
        <v>2026</v>
      </c>
      <c r="B244" s="3" t="s">
        <v>265</v>
      </c>
      <c r="C244" s="3" t="s">
        <v>292</v>
      </c>
      <c r="D244" s="3" t="s">
        <v>235</v>
      </c>
      <c r="E244" s="3" t="s">
        <v>78</v>
      </c>
      <c r="F244" s="11">
        <v>3</v>
      </c>
      <c r="G244" s="12">
        <v>42</v>
      </c>
      <c r="H244" s="3" t="s">
        <v>79</v>
      </c>
      <c r="I244" s="3" t="s">
        <v>293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6276-6213-44FD-A9F0-3A2EB25438C0}">
  <sheetPr>
    <pageSetUpPr fitToPage="1"/>
  </sheetPr>
  <dimension ref="A1:K366"/>
  <sheetViews>
    <sheetView showGridLines="0" tabSelected="1" topLeftCell="A86" zoomScale="64" workbookViewId="0">
      <selection activeCell="B90" sqref="B90:K93"/>
    </sheetView>
  </sheetViews>
  <sheetFormatPr baseColWidth="10" defaultRowHeight="14.4" x14ac:dyDescent="0.3"/>
  <cols>
    <col min="1" max="1" width="19.44140625" customWidth="1"/>
    <col min="2" max="3" width="26.88671875" customWidth="1"/>
    <col min="4" max="5" width="20.77734375" customWidth="1"/>
    <col min="6" max="6" width="26.88671875" customWidth="1"/>
    <col min="7" max="10" width="19.44140625" customWidth="1"/>
    <col min="11" max="11" width="17.5546875" customWidth="1"/>
  </cols>
  <sheetData>
    <row r="1" spans="1:11" ht="15.6" x14ac:dyDescent="0.3">
      <c r="A1" s="1"/>
    </row>
    <row r="2" spans="1:11" ht="15.6" x14ac:dyDescent="0.3">
      <c r="A2" s="1"/>
    </row>
    <row r="3" spans="1:11" ht="15.6" x14ac:dyDescent="0.3">
      <c r="A3" s="1"/>
    </row>
    <row r="4" spans="1:11" ht="15.6" x14ac:dyDescent="0.3">
      <c r="A4" s="1"/>
    </row>
    <row r="5" spans="1:11" ht="15.6" x14ac:dyDescent="0.3">
      <c r="A5" s="1"/>
    </row>
    <row r="6" spans="1:11" ht="15.6" x14ac:dyDescent="0.3">
      <c r="A6" s="1"/>
    </row>
    <row r="7" spans="1:11" ht="15.6" x14ac:dyDescent="0.3">
      <c r="A7" s="1"/>
    </row>
    <row r="8" spans="1:11" ht="15.6" x14ac:dyDescent="0.3">
      <c r="A8" s="1"/>
    </row>
    <row r="9" spans="1:11" ht="15.6" x14ac:dyDescent="0.3">
      <c r="A9" s="1"/>
    </row>
    <row r="10" spans="1:11" ht="42" customHeight="1" x14ac:dyDescent="0.3">
      <c r="A10" s="20" t="s">
        <v>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spans="1:11" x14ac:dyDescent="0.3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</row>
    <row r="12" spans="1:11" x14ac:dyDescent="0.3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</row>
    <row r="13" spans="1:11" x14ac:dyDescent="0.3">
      <c r="A13" s="15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1" x14ac:dyDescent="0.3">
      <c r="A14" s="15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x14ac:dyDescent="0.3">
      <c r="A15" s="14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3">
      <c r="A16" s="14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x14ac:dyDescent="0.3">
      <c r="A17" s="15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x14ac:dyDescent="0.3">
      <c r="A18" s="15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x14ac:dyDescent="0.3">
      <c r="A19" s="15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x14ac:dyDescent="0.3">
      <c r="A20" s="15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3">
      <c r="A21" s="16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t="30" customHeight="1" x14ac:dyDescent="0.3">
      <c r="A22" s="21" t="s">
        <v>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25.95" customHeight="1" thickBot="1" x14ac:dyDescent="0.35">
      <c r="A24" s="74" t="s">
        <v>10</v>
      </c>
      <c r="B24" s="74"/>
      <c r="C24" s="74"/>
      <c r="D24" s="74"/>
      <c r="E24" s="74"/>
      <c r="F24" s="23"/>
      <c r="G24" s="23"/>
      <c r="H24" s="23"/>
      <c r="I24" s="23"/>
      <c r="J24" s="23"/>
      <c r="K24" s="23"/>
    </row>
    <row r="25" spans="1:11" x14ac:dyDescent="0.3">
      <c r="A25" s="16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ht="25.95" customHeight="1" thickBot="1" x14ac:dyDescent="0.35">
      <c r="A26" s="74" t="s">
        <v>11</v>
      </c>
      <c r="B26" s="74"/>
      <c r="C26" s="74"/>
      <c r="D26" s="74"/>
      <c r="E26" s="74"/>
      <c r="F26" s="23"/>
      <c r="G26" s="23"/>
      <c r="H26" s="23"/>
      <c r="I26" s="23"/>
      <c r="J26" s="23"/>
      <c r="K26" s="23"/>
    </row>
    <row r="27" spans="1:11" x14ac:dyDescent="0.3">
      <c r="A27" s="16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ht="36" customHeight="1" x14ac:dyDescent="0.3">
      <c r="A28" s="48" t="s">
        <v>12</v>
      </c>
      <c r="B28" s="48" t="s">
        <v>13</v>
      </c>
      <c r="C28" s="48" t="s">
        <v>14</v>
      </c>
      <c r="D28" s="48" t="s">
        <v>15</v>
      </c>
      <c r="E28" s="48" t="s">
        <v>16</v>
      </c>
      <c r="F28" s="19"/>
      <c r="G28" s="19"/>
      <c r="H28" s="19"/>
      <c r="I28" s="19"/>
      <c r="J28" s="19"/>
      <c r="K28" s="19"/>
    </row>
    <row r="29" spans="1:11" ht="24" x14ac:dyDescent="0.3">
      <c r="A29" s="66">
        <v>1</v>
      </c>
      <c r="B29" s="46" t="s">
        <v>17</v>
      </c>
      <c r="C29" s="46" t="s">
        <v>19</v>
      </c>
      <c r="D29" s="67" t="s">
        <v>21</v>
      </c>
      <c r="E29" s="67" t="s">
        <v>22</v>
      </c>
      <c r="F29" s="19"/>
      <c r="G29" s="19"/>
      <c r="H29" s="19"/>
      <c r="I29" s="19"/>
      <c r="J29" s="19"/>
      <c r="K29" s="19"/>
    </row>
    <row r="30" spans="1:11" x14ac:dyDescent="0.3">
      <c r="A30" s="66"/>
      <c r="B30" s="45" t="s">
        <v>18</v>
      </c>
      <c r="C30" s="45" t="s">
        <v>20</v>
      </c>
      <c r="D30" s="67"/>
      <c r="E30" s="67"/>
      <c r="F30" s="19"/>
      <c r="G30" s="19"/>
      <c r="H30" s="19"/>
      <c r="I30" s="19"/>
      <c r="J30" s="19"/>
      <c r="K30" s="19"/>
    </row>
    <row r="31" spans="1:11" ht="24" x14ac:dyDescent="0.3">
      <c r="A31" s="66"/>
      <c r="B31" s="47"/>
      <c r="C31" s="46" t="s">
        <v>23</v>
      </c>
      <c r="D31" s="67">
        <v>4</v>
      </c>
      <c r="E31" s="68" t="s">
        <v>25</v>
      </c>
      <c r="F31" s="19"/>
      <c r="G31" s="19"/>
      <c r="H31" s="19"/>
      <c r="I31" s="19"/>
      <c r="J31" s="19"/>
      <c r="K31" s="19"/>
    </row>
    <row r="32" spans="1:11" x14ac:dyDescent="0.3">
      <c r="A32" s="66"/>
      <c r="B32" s="47"/>
      <c r="C32" s="45" t="s">
        <v>24</v>
      </c>
      <c r="D32" s="67"/>
      <c r="E32" s="68"/>
      <c r="F32" s="19"/>
      <c r="G32" s="19"/>
      <c r="H32" s="19"/>
      <c r="I32" s="19"/>
      <c r="J32" s="19"/>
      <c r="K32" s="19"/>
    </row>
    <row r="33" spans="1:11" ht="36" x14ac:dyDescent="0.3">
      <c r="A33" s="66">
        <v>2</v>
      </c>
      <c r="B33" s="46" t="s">
        <v>26</v>
      </c>
      <c r="C33" s="46" t="s">
        <v>28</v>
      </c>
      <c r="D33" s="67" t="s">
        <v>29</v>
      </c>
      <c r="E33" s="67" t="s">
        <v>30</v>
      </c>
      <c r="F33" s="19"/>
      <c r="G33" s="19"/>
      <c r="H33" s="19"/>
      <c r="I33" s="19"/>
      <c r="J33" s="19"/>
      <c r="K33" s="19"/>
    </row>
    <row r="34" spans="1:11" x14ac:dyDescent="0.3">
      <c r="A34" s="66"/>
      <c r="B34" s="45" t="s">
        <v>27</v>
      </c>
      <c r="C34" s="45" t="s">
        <v>24</v>
      </c>
      <c r="D34" s="67"/>
      <c r="E34" s="67"/>
      <c r="F34" s="19"/>
      <c r="G34" s="19"/>
      <c r="H34" s="19"/>
      <c r="I34" s="19"/>
      <c r="J34" s="19"/>
      <c r="K34" s="19"/>
    </row>
    <row r="35" spans="1:11" ht="36" x14ac:dyDescent="0.3">
      <c r="A35" s="66">
        <v>3</v>
      </c>
      <c r="B35" s="46" t="s">
        <v>31</v>
      </c>
      <c r="C35" s="46" t="s">
        <v>33</v>
      </c>
      <c r="D35" s="67" t="s">
        <v>34</v>
      </c>
      <c r="E35" s="67" t="s">
        <v>35</v>
      </c>
      <c r="F35" s="19"/>
      <c r="G35" s="19"/>
      <c r="H35" s="19"/>
      <c r="I35" s="19"/>
      <c r="J35" s="19"/>
      <c r="K35" s="19"/>
    </row>
    <row r="36" spans="1:11" x14ac:dyDescent="0.3">
      <c r="A36" s="66"/>
      <c r="B36" s="45" t="s">
        <v>32</v>
      </c>
      <c r="C36" s="45" t="s">
        <v>24</v>
      </c>
      <c r="D36" s="67"/>
      <c r="E36" s="67"/>
      <c r="F36" s="19"/>
      <c r="G36" s="19"/>
      <c r="H36" s="19"/>
      <c r="I36" s="19"/>
      <c r="J36" s="19"/>
      <c r="K36" s="19"/>
    </row>
    <row r="37" spans="1:11" ht="24" x14ac:dyDescent="0.3">
      <c r="A37" s="66">
        <v>4</v>
      </c>
      <c r="B37" s="46" t="s">
        <v>36</v>
      </c>
      <c r="C37" s="46" t="s">
        <v>38</v>
      </c>
      <c r="D37" s="67">
        <v>100</v>
      </c>
      <c r="E37" s="67" t="s">
        <v>40</v>
      </c>
      <c r="F37" s="19"/>
      <c r="G37" s="19"/>
      <c r="H37" s="19"/>
      <c r="I37" s="19"/>
      <c r="J37" s="19"/>
      <c r="K37" s="19"/>
    </row>
    <row r="38" spans="1:11" x14ac:dyDescent="0.3">
      <c r="A38" s="66"/>
      <c r="B38" s="45" t="s">
        <v>37</v>
      </c>
      <c r="C38" s="45" t="s">
        <v>39</v>
      </c>
      <c r="D38" s="67"/>
      <c r="E38" s="67"/>
      <c r="F38" s="19"/>
      <c r="G38" s="19"/>
      <c r="H38" s="19"/>
      <c r="I38" s="19"/>
      <c r="J38" s="19"/>
      <c r="K38" s="19"/>
    </row>
    <row r="39" spans="1:11" ht="24" x14ac:dyDescent="0.3">
      <c r="A39" s="66"/>
      <c r="B39" s="47"/>
      <c r="C39" s="46" t="s">
        <v>41</v>
      </c>
      <c r="D39" s="67" t="s">
        <v>42</v>
      </c>
      <c r="E39" s="69">
        <v>1</v>
      </c>
      <c r="F39" s="19"/>
      <c r="G39" s="19"/>
      <c r="H39" s="19"/>
      <c r="I39" s="19"/>
      <c r="J39" s="19"/>
      <c r="K39" s="19"/>
    </row>
    <row r="40" spans="1:11" x14ac:dyDescent="0.3">
      <c r="A40" s="66"/>
      <c r="B40" s="47"/>
      <c r="C40" s="45" t="s">
        <v>20</v>
      </c>
      <c r="D40" s="67"/>
      <c r="E40" s="69"/>
      <c r="F40" s="19"/>
      <c r="G40" s="19"/>
      <c r="H40" s="19"/>
      <c r="I40" s="19"/>
      <c r="J40" s="19"/>
      <c r="K40" s="19"/>
    </row>
    <row r="41" spans="1:11" ht="36" x14ac:dyDescent="0.3">
      <c r="A41" s="66"/>
      <c r="B41" s="47"/>
      <c r="C41" s="46" t="s">
        <v>43</v>
      </c>
      <c r="D41" s="67" t="s">
        <v>42</v>
      </c>
      <c r="E41" s="67" t="s">
        <v>44</v>
      </c>
      <c r="F41" s="19"/>
      <c r="G41" s="19"/>
      <c r="H41" s="19"/>
      <c r="I41" s="19"/>
      <c r="J41" s="19"/>
      <c r="K41" s="19"/>
    </row>
    <row r="42" spans="1:11" x14ac:dyDescent="0.3">
      <c r="A42" s="66"/>
      <c r="B42" s="47"/>
      <c r="C42" s="45" t="s">
        <v>20</v>
      </c>
      <c r="D42" s="67"/>
      <c r="E42" s="67"/>
      <c r="F42" s="19"/>
      <c r="G42" s="19"/>
      <c r="H42" s="19"/>
      <c r="I42" s="19"/>
      <c r="J42" s="19"/>
      <c r="K42" s="19"/>
    </row>
    <row r="43" spans="1:11" ht="36" x14ac:dyDescent="0.3">
      <c r="A43" s="66"/>
      <c r="B43" s="47"/>
      <c r="C43" s="46" t="s">
        <v>45</v>
      </c>
      <c r="D43" s="67" t="s">
        <v>42</v>
      </c>
      <c r="E43" s="67" t="s">
        <v>46</v>
      </c>
      <c r="F43" s="19"/>
      <c r="G43" s="19"/>
      <c r="H43" s="19"/>
      <c r="I43" s="19"/>
      <c r="J43" s="19"/>
      <c r="K43" s="19"/>
    </row>
    <row r="44" spans="1:11" x14ac:dyDescent="0.3">
      <c r="A44" s="66"/>
      <c r="B44" s="47"/>
      <c r="C44" s="45" t="s">
        <v>20</v>
      </c>
      <c r="D44" s="67"/>
      <c r="E44" s="67"/>
      <c r="F44" s="19"/>
      <c r="G44" s="19"/>
      <c r="H44" s="19"/>
      <c r="I44" s="19"/>
      <c r="J44" s="19"/>
      <c r="K44" s="19"/>
    </row>
    <row r="45" spans="1:11" ht="24" x14ac:dyDescent="0.3">
      <c r="A45" s="66">
        <v>5</v>
      </c>
      <c r="B45" s="46" t="s">
        <v>47</v>
      </c>
      <c r="C45" s="46" t="s">
        <v>49</v>
      </c>
      <c r="D45" s="70">
        <v>7500</v>
      </c>
      <c r="E45" s="68" t="s">
        <v>50</v>
      </c>
      <c r="F45" s="19"/>
      <c r="G45" s="19"/>
      <c r="H45" s="19"/>
      <c r="I45" s="19"/>
      <c r="J45" s="19"/>
      <c r="K45" s="19"/>
    </row>
    <row r="46" spans="1:11" x14ac:dyDescent="0.3">
      <c r="A46" s="66"/>
      <c r="B46" s="45" t="s">
        <v>48</v>
      </c>
      <c r="C46" s="45" t="s">
        <v>39</v>
      </c>
      <c r="D46" s="70"/>
      <c r="E46" s="68"/>
      <c r="F46" s="19"/>
      <c r="G46" s="19"/>
      <c r="H46" s="19"/>
      <c r="I46" s="19"/>
      <c r="J46" s="19"/>
      <c r="K46" s="19"/>
    </row>
    <row r="47" spans="1:11" ht="24" x14ac:dyDescent="0.3">
      <c r="A47" s="66"/>
      <c r="B47" s="47"/>
      <c r="C47" s="46" t="s">
        <v>51</v>
      </c>
      <c r="D47" s="70">
        <v>10000</v>
      </c>
      <c r="E47" s="67" t="s">
        <v>52</v>
      </c>
      <c r="F47" s="19"/>
      <c r="G47" s="19"/>
      <c r="H47" s="19"/>
      <c r="I47" s="19"/>
      <c r="J47" s="19"/>
      <c r="K47" s="19"/>
    </row>
    <row r="48" spans="1:11" x14ac:dyDescent="0.3">
      <c r="A48" s="66"/>
      <c r="B48" s="47"/>
      <c r="C48" s="45" t="s">
        <v>39</v>
      </c>
      <c r="D48" s="70"/>
      <c r="E48" s="67"/>
      <c r="F48" s="19"/>
      <c r="G48" s="19"/>
      <c r="H48" s="19"/>
      <c r="I48" s="19"/>
      <c r="J48" s="19"/>
      <c r="K48" s="19"/>
    </row>
    <row r="49" spans="1:11" ht="24" x14ac:dyDescent="0.3">
      <c r="A49" s="66"/>
      <c r="B49" s="47"/>
      <c r="C49" s="46" t="s">
        <v>53</v>
      </c>
      <c r="D49" s="70">
        <v>40000</v>
      </c>
      <c r="E49" s="67" t="s">
        <v>54</v>
      </c>
      <c r="F49" s="19"/>
      <c r="G49" s="19"/>
      <c r="H49" s="19"/>
      <c r="I49" s="19"/>
      <c r="J49" s="19"/>
      <c r="K49" s="19"/>
    </row>
    <row r="50" spans="1:11" x14ac:dyDescent="0.3">
      <c r="A50" s="66"/>
      <c r="B50" s="47"/>
      <c r="C50" s="45" t="s">
        <v>39</v>
      </c>
      <c r="D50" s="70"/>
      <c r="E50" s="67"/>
      <c r="F50" s="19"/>
      <c r="G50" s="19"/>
      <c r="H50" s="19"/>
      <c r="I50" s="19"/>
      <c r="J50" s="19"/>
      <c r="K50" s="19"/>
    </row>
    <row r="51" spans="1:11" ht="24" x14ac:dyDescent="0.3">
      <c r="A51" s="66"/>
      <c r="B51" s="47"/>
      <c r="C51" s="46" t="s">
        <v>55</v>
      </c>
      <c r="D51" s="67" t="s">
        <v>42</v>
      </c>
      <c r="E51" s="69">
        <v>1</v>
      </c>
      <c r="F51" s="19"/>
      <c r="G51" s="19"/>
      <c r="H51" s="19"/>
      <c r="I51" s="19"/>
      <c r="J51" s="19"/>
      <c r="K51" s="19"/>
    </row>
    <row r="52" spans="1:11" x14ac:dyDescent="0.3">
      <c r="A52" s="66"/>
      <c r="B52" s="47"/>
      <c r="C52" s="45" t="s">
        <v>39</v>
      </c>
      <c r="D52" s="67"/>
      <c r="E52" s="69"/>
      <c r="F52" s="19"/>
      <c r="G52" s="19"/>
      <c r="H52" s="19"/>
      <c r="I52" s="19"/>
      <c r="J52" s="19"/>
      <c r="K52" s="19"/>
    </row>
    <row r="53" spans="1:11" ht="48" x14ac:dyDescent="0.3">
      <c r="A53" s="66"/>
      <c r="B53" s="47"/>
      <c r="C53" s="46" t="s">
        <v>56</v>
      </c>
      <c r="D53" s="67" t="s">
        <v>42</v>
      </c>
      <c r="E53" s="69">
        <v>1</v>
      </c>
      <c r="F53" s="19"/>
      <c r="G53" s="19"/>
      <c r="H53" s="19"/>
      <c r="I53" s="19"/>
      <c r="J53" s="19"/>
      <c r="K53" s="19"/>
    </row>
    <row r="54" spans="1:11" x14ac:dyDescent="0.3">
      <c r="A54" s="66"/>
      <c r="B54" s="47"/>
      <c r="C54" s="45" t="s">
        <v>39</v>
      </c>
      <c r="D54" s="67"/>
      <c r="E54" s="69"/>
      <c r="F54" s="19"/>
      <c r="G54" s="19"/>
      <c r="H54" s="19"/>
      <c r="I54" s="19"/>
      <c r="J54" s="19"/>
      <c r="K54" s="19"/>
    </row>
    <row r="55" spans="1:11" ht="36" x14ac:dyDescent="0.3">
      <c r="A55" s="66"/>
      <c r="B55" s="47"/>
      <c r="C55" s="46" t="s">
        <v>57</v>
      </c>
      <c r="D55" s="67" t="s">
        <v>42</v>
      </c>
      <c r="E55" s="69">
        <v>1</v>
      </c>
      <c r="F55" s="19"/>
      <c r="G55" s="19"/>
      <c r="H55" s="19"/>
      <c r="I55" s="19"/>
      <c r="J55" s="19"/>
      <c r="K55" s="19"/>
    </row>
    <row r="56" spans="1:11" x14ac:dyDescent="0.3">
      <c r="A56" s="66"/>
      <c r="B56" s="47"/>
      <c r="C56" s="45" t="s">
        <v>39</v>
      </c>
      <c r="D56" s="67"/>
      <c r="E56" s="69"/>
      <c r="F56" s="19"/>
      <c r="G56" s="19"/>
      <c r="H56" s="19"/>
      <c r="I56" s="19"/>
      <c r="J56" s="19"/>
      <c r="K56" s="19"/>
    </row>
    <row r="57" spans="1:11" ht="60" x14ac:dyDescent="0.3">
      <c r="A57" s="66">
        <v>6</v>
      </c>
      <c r="B57" s="46" t="s">
        <v>58</v>
      </c>
      <c r="C57" s="46" t="s">
        <v>60</v>
      </c>
      <c r="D57" s="67" t="s">
        <v>61</v>
      </c>
      <c r="E57" s="67" t="s">
        <v>62</v>
      </c>
      <c r="F57" s="19"/>
      <c r="G57" s="19"/>
      <c r="H57" s="19"/>
      <c r="I57" s="19"/>
      <c r="J57" s="19"/>
      <c r="K57" s="19"/>
    </row>
    <row r="58" spans="1:11" x14ac:dyDescent="0.3">
      <c r="A58" s="66"/>
      <c r="B58" s="45" t="s">
        <v>59</v>
      </c>
      <c r="C58" s="45" t="s">
        <v>39</v>
      </c>
      <c r="D58" s="67"/>
      <c r="E58" s="67"/>
      <c r="F58" s="19"/>
      <c r="G58" s="19"/>
      <c r="H58" s="19"/>
      <c r="I58" s="19"/>
      <c r="J58" s="19"/>
      <c r="K58" s="19"/>
    </row>
    <row r="59" spans="1:11" ht="60" x14ac:dyDescent="0.3">
      <c r="A59" s="66">
        <v>7</v>
      </c>
      <c r="B59" s="46" t="s">
        <v>63</v>
      </c>
      <c r="C59" s="46" t="s">
        <v>65</v>
      </c>
      <c r="D59" s="71">
        <v>1</v>
      </c>
      <c r="E59" s="49" t="s">
        <v>66</v>
      </c>
      <c r="F59" s="19"/>
      <c r="G59" s="19"/>
      <c r="H59" s="19"/>
      <c r="I59" s="19"/>
      <c r="J59" s="19"/>
      <c r="K59" s="19"/>
    </row>
    <row r="60" spans="1:11" x14ac:dyDescent="0.3">
      <c r="A60" s="66"/>
      <c r="B60" s="45" t="s">
        <v>64</v>
      </c>
      <c r="C60" s="46" t="s">
        <v>20</v>
      </c>
      <c r="D60" s="71"/>
      <c r="E60" s="49" t="s">
        <v>67</v>
      </c>
      <c r="F60" s="19"/>
      <c r="G60" s="19"/>
      <c r="H60" s="19"/>
      <c r="I60" s="19"/>
      <c r="J60" s="19"/>
      <c r="K60" s="19"/>
    </row>
    <row r="61" spans="1:11" ht="36" x14ac:dyDescent="0.3">
      <c r="A61" s="66"/>
      <c r="B61" s="47"/>
      <c r="C61" s="47"/>
      <c r="D61" s="71"/>
      <c r="E61" s="49" t="s">
        <v>68</v>
      </c>
      <c r="F61" s="19"/>
      <c r="G61" s="19"/>
      <c r="H61" s="19"/>
      <c r="I61" s="19"/>
      <c r="J61" s="19"/>
      <c r="K61" s="19"/>
    </row>
    <row r="62" spans="1:11" ht="48" x14ac:dyDescent="0.3">
      <c r="A62" s="66">
        <v>8</v>
      </c>
      <c r="B62" s="46" t="s">
        <v>69</v>
      </c>
      <c r="C62" s="46" t="s">
        <v>71</v>
      </c>
      <c r="D62" s="71">
        <v>1</v>
      </c>
      <c r="E62" s="67" t="s">
        <v>72</v>
      </c>
      <c r="F62" s="19"/>
      <c r="G62" s="19"/>
      <c r="H62" s="19"/>
      <c r="I62" s="19"/>
      <c r="J62" s="19"/>
      <c r="K62" s="19"/>
    </row>
    <row r="63" spans="1:11" ht="75.599999999999994" customHeight="1" x14ac:dyDescent="0.3">
      <c r="A63" s="66"/>
      <c r="B63" s="45" t="s">
        <v>70</v>
      </c>
      <c r="C63" s="46" t="s">
        <v>20</v>
      </c>
      <c r="D63" s="71"/>
      <c r="E63" s="67"/>
      <c r="F63" s="19"/>
      <c r="G63" s="19"/>
      <c r="H63" s="19"/>
      <c r="I63" s="19"/>
      <c r="J63" s="19"/>
      <c r="K63" s="19"/>
    </row>
    <row r="64" spans="1:11" x14ac:dyDescent="0.3">
      <c r="A64" s="16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11" x14ac:dyDescent="0.3">
      <c r="A65" s="16"/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spans="1:11" x14ac:dyDescent="0.3">
      <c r="A66" s="16"/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1:11" x14ac:dyDescent="0.3">
      <c r="A67" s="16"/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x14ac:dyDescent="0.3">
      <c r="A68" s="16"/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spans="1:11" x14ac:dyDescent="0.3">
      <c r="A69" s="16"/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1:11" x14ac:dyDescent="0.3">
      <c r="A70" s="16"/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1" spans="1:11" x14ac:dyDescent="0.3">
      <c r="A71" s="16"/>
      <c r="B71" s="19"/>
      <c r="C71" s="19"/>
      <c r="D71" s="19"/>
      <c r="E71" s="19"/>
      <c r="F71" s="19"/>
      <c r="G71" s="19"/>
      <c r="H71" s="19"/>
      <c r="I71" s="19"/>
      <c r="J71" s="19"/>
      <c r="K71" s="19"/>
    </row>
    <row r="72" spans="1:11" x14ac:dyDescent="0.3">
      <c r="A72" s="16"/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1:11" x14ac:dyDescent="0.3">
      <c r="A73" s="16"/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25.95" customHeight="1" thickBot="1" x14ac:dyDescent="0.35">
      <c r="A74" s="24"/>
      <c r="B74" s="72" t="s">
        <v>73</v>
      </c>
      <c r="C74" s="72"/>
      <c r="D74" s="72"/>
      <c r="E74" s="72"/>
      <c r="F74" s="72"/>
      <c r="G74" s="23"/>
      <c r="H74" s="23"/>
      <c r="I74" s="23"/>
      <c r="J74" s="23"/>
      <c r="K74" s="23"/>
    </row>
    <row r="75" spans="1:11" ht="58.05" customHeight="1" x14ac:dyDescent="0.3">
      <c r="A75" s="28"/>
      <c r="B75" s="28" t="s">
        <v>74</v>
      </c>
      <c r="C75" s="28" t="s">
        <v>9</v>
      </c>
      <c r="D75" s="28" t="s">
        <v>3</v>
      </c>
      <c r="E75" s="28" t="s">
        <v>5</v>
      </c>
      <c r="F75" s="28" t="s">
        <v>75</v>
      </c>
      <c r="G75" s="19"/>
      <c r="H75" s="19"/>
      <c r="I75" s="19"/>
      <c r="J75" s="19"/>
      <c r="K75" s="19"/>
    </row>
    <row r="76" spans="1:11" ht="22.95" customHeight="1" x14ac:dyDescent="0.3">
      <c r="A76" s="29" t="s">
        <v>76</v>
      </c>
      <c r="B76" s="25">
        <v>13</v>
      </c>
      <c r="C76" s="25">
        <v>0</v>
      </c>
      <c r="D76" s="25">
        <v>2</v>
      </c>
      <c r="E76" s="25">
        <v>0</v>
      </c>
      <c r="F76" s="25">
        <v>15</v>
      </c>
      <c r="G76" s="19"/>
      <c r="H76" s="19"/>
      <c r="I76" s="19"/>
      <c r="J76" s="19"/>
      <c r="K76" s="19"/>
    </row>
    <row r="77" spans="1:11" ht="22.95" customHeight="1" x14ac:dyDescent="0.3">
      <c r="A77" s="31" t="s">
        <v>77</v>
      </c>
      <c r="B77" s="32">
        <v>6</v>
      </c>
      <c r="C77" s="32">
        <v>2</v>
      </c>
      <c r="D77" s="32">
        <v>3</v>
      </c>
      <c r="E77" s="32">
        <v>0</v>
      </c>
      <c r="F77" s="32">
        <v>11</v>
      </c>
      <c r="G77" s="19"/>
      <c r="H77" s="19"/>
      <c r="I77" s="19"/>
      <c r="J77" s="19"/>
      <c r="K77" s="19"/>
    </row>
    <row r="78" spans="1:11" ht="22.95" customHeight="1" x14ac:dyDescent="0.3">
      <c r="A78" s="29" t="s">
        <v>78</v>
      </c>
      <c r="B78" s="25">
        <v>20</v>
      </c>
      <c r="C78" s="25">
        <v>0</v>
      </c>
      <c r="D78" s="25">
        <v>3</v>
      </c>
      <c r="E78" s="25">
        <v>0</v>
      </c>
      <c r="F78" s="25">
        <v>23</v>
      </c>
      <c r="G78" s="19"/>
      <c r="H78" s="19"/>
      <c r="I78" s="19"/>
      <c r="J78" s="19"/>
      <c r="K78" s="19"/>
    </row>
    <row r="79" spans="1:11" ht="25.05" customHeight="1" x14ac:dyDescent="0.3">
      <c r="A79" s="33" t="s">
        <v>79</v>
      </c>
      <c r="B79" s="34">
        <v>39</v>
      </c>
      <c r="C79" s="34">
        <v>2</v>
      </c>
      <c r="D79" s="34">
        <v>8</v>
      </c>
      <c r="E79" s="34">
        <v>0</v>
      </c>
      <c r="F79" s="35">
        <v>49</v>
      </c>
      <c r="G79" s="19"/>
      <c r="H79" s="19"/>
      <c r="I79" s="19"/>
      <c r="J79" s="19"/>
      <c r="K79" s="19"/>
    </row>
    <row r="80" spans="1:11" x14ac:dyDescent="0.3">
      <c r="A80" s="16"/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spans="1:11" x14ac:dyDescent="0.3">
      <c r="A81" s="16"/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1:11" ht="67.2" customHeight="1" x14ac:dyDescent="0.3">
      <c r="A82" s="81" t="s">
        <v>314</v>
      </c>
      <c r="B82" s="81"/>
      <c r="C82" s="81"/>
      <c r="D82" s="81"/>
      <c r="E82" s="81"/>
      <c r="F82" s="81"/>
      <c r="G82" s="52"/>
      <c r="H82" s="52"/>
      <c r="I82" s="52"/>
      <c r="J82" s="52"/>
      <c r="K82" s="52"/>
    </row>
    <row r="83" spans="1:11" x14ac:dyDescent="0.3">
      <c r="A83" s="16"/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1:11" x14ac:dyDescent="0.3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</row>
    <row r="85" spans="1:11" x14ac:dyDescent="0.3">
      <c r="A85" s="16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spans="1:11" x14ac:dyDescent="0.3">
      <c r="A86" s="16"/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1:11" ht="25.95" customHeight="1" thickBot="1" x14ac:dyDescent="0.35">
      <c r="A87" s="74" t="s">
        <v>80</v>
      </c>
      <c r="B87" s="74"/>
      <c r="C87" s="74"/>
      <c r="D87" s="74"/>
      <c r="E87" s="74"/>
      <c r="F87" s="74"/>
      <c r="G87" s="74"/>
      <c r="H87" s="74"/>
      <c r="I87" s="74"/>
      <c r="J87" s="74"/>
      <c r="K87" s="74"/>
    </row>
    <row r="88" spans="1:11" x14ac:dyDescent="0.3">
      <c r="A88" s="16"/>
      <c r="B88" s="19"/>
      <c r="C88" s="19"/>
      <c r="D88" s="19"/>
      <c r="E88" s="19"/>
      <c r="F88" s="19"/>
      <c r="G88" s="19"/>
      <c r="H88" s="19"/>
      <c r="I88" s="19"/>
      <c r="J88" s="19"/>
      <c r="K88" s="19"/>
    </row>
    <row r="89" spans="1:11" ht="58.05" customHeight="1" x14ac:dyDescent="0.3">
      <c r="A89" s="28"/>
      <c r="B89" s="28" t="s">
        <v>81</v>
      </c>
      <c r="C89" s="28" t="s">
        <v>82</v>
      </c>
      <c r="D89" s="28" t="s">
        <v>83</v>
      </c>
      <c r="E89" s="28" t="s">
        <v>84</v>
      </c>
      <c r="F89" s="28" t="s">
        <v>85</v>
      </c>
      <c r="G89" s="28" t="s">
        <v>86</v>
      </c>
      <c r="H89" s="28" t="s">
        <v>87</v>
      </c>
      <c r="I89" s="28" t="s">
        <v>88</v>
      </c>
      <c r="J89" s="28" t="s">
        <v>89</v>
      </c>
      <c r="K89" s="28" t="s">
        <v>90</v>
      </c>
    </row>
    <row r="90" spans="1:11" ht="22.95" customHeight="1" x14ac:dyDescent="0.3">
      <c r="A90" s="29" t="s">
        <v>76</v>
      </c>
      <c r="B90" s="25">
        <v>17269</v>
      </c>
      <c r="C90" s="25">
        <v>2209</v>
      </c>
      <c r="D90" s="25">
        <v>6</v>
      </c>
      <c r="E90" s="25">
        <v>1309</v>
      </c>
      <c r="F90" s="25">
        <v>16</v>
      </c>
      <c r="G90" s="25">
        <v>4890</v>
      </c>
      <c r="H90" s="25">
        <v>6</v>
      </c>
      <c r="I90" s="25">
        <v>2</v>
      </c>
      <c r="J90" s="25">
        <v>0</v>
      </c>
      <c r="K90" s="35">
        <f>SUM(B90:J90)</f>
        <v>25707</v>
      </c>
    </row>
    <row r="91" spans="1:11" ht="22.95" customHeight="1" x14ac:dyDescent="0.3">
      <c r="A91" s="31" t="s">
        <v>77</v>
      </c>
      <c r="B91" s="32">
        <v>19037</v>
      </c>
      <c r="C91" s="32">
        <v>2316</v>
      </c>
      <c r="D91" s="32">
        <v>23</v>
      </c>
      <c r="E91" s="32">
        <v>345</v>
      </c>
      <c r="F91" s="32">
        <v>19</v>
      </c>
      <c r="G91" s="32">
        <v>6006</v>
      </c>
      <c r="H91" s="32">
        <v>3</v>
      </c>
      <c r="I91" s="32">
        <v>11</v>
      </c>
      <c r="J91" s="32">
        <v>4</v>
      </c>
      <c r="K91" s="35">
        <f t="shared" ref="K91:K93" si="0">SUM(B91:J91)</f>
        <v>27764</v>
      </c>
    </row>
    <row r="92" spans="1:11" ht="22.95" customHeight="1" x14ac:dyDescent="0.3">
      <c r="A92" s="29" t="s">
        <v>78</v>
      </c>
      <c r="B92" s="25">
        <v>18817</v>
      </c>
      <c r="C92" s="25">
        <v>3058</v>
      </c>
      <c r="D92" s="25">
        <v>20</v>
      </c>
      <c r="E92" s="25">
        <v>728</v>
      </c>
      <c r="F92" s="25">
        <v>27</v>
      </c>
      <c r="G92" s="25">
        <v>4324</v>
      </c>
      <c r="H92" s="25">
        <v>0</v>
      </c>
      <c r="I92" s="25">
        <v>42</v>
      </c>
      <c r="J92" s="25">
        <v>23</v>
      </c>
      <c r="K92" s="35">
        <f t="shared" si="0"/>
        <v>27039</v>
      </c>
    </row>
    <row r="93" spans="1:11" ht="25.05" customHeight="1" x14ac:dyDescent="0.3">
      <c r="A93" s="36" t="s">
        <v>79</v>
      </c>
      <c r="B93" s="35">
        <v>55123</v>
      </c>
      <c r="C93" s="35">
        <v>7583</v>
      </c>
      <c r="D93" s="35">
        <v>49</v>
      </c>
      <c r="E93" s="35">
        <v>2382</v>
      </c>
      <c r="F93" s="35">
        <f>SUM(F90:F92)</f>
        <v>62</v>
      </c>
      <c r="G93" s="35">
        <v>15220</v>
      </c>
      <c r="H93" s="35">
        <v>9</v>
      </c>
      <c r="I93" s="35">
        <v>55</v>
      </c>
      <c r="J93" s="35">
        <f>SUM(J90:J92)</f>
        <v>27</v>
      </c>
      <c r="K93" s="35">
        <f t="shared" si="0"/>
        <v>80510</v>
      </c>
    </row>
    <row r="94" spans="1:11" x14ac:dyDescent="0.3">
      <c r="A94" s="16"/>
      <c r="B94" s="19"/>
      <c r="C94" s="19"/>
      <c r="D94" s="19"/>
      <c r="E94" s="19"/>
      <c r="F94" s="19"/>
      <c r="G94" s="19"/>
      <c r="H94" s="19"/>
      <c r="I94" s="19"/>
      <c r="J94" s="19"/>
      <c r="K94" s="19"/>
    </row>
    <row r="95" spans="1:11" x14ac:dyDescent="0.3">
      <c r="A95" s="16"/>
      <c r="B95" s="19"/>
      <c r="C95" s="19"/>
      <c r="D95" s="19"/>
      <c r="E95" s="19"/>
      <c r="F95" s="19"/>
      <c r="G95" s="19"/>
      <c r="H95" s="19"/>
      <c r="I95" s="19"/>
      <c r="J95" s="19"/>
      <c r="K95" s="19"/>
    </row>
    <row r="96" spans="1:11" x14ac:dyDescent="0.3">
      <c r="A96" s="16"/>
      <c r="B96" s="19"/>
      <c r="C96" s="19"/>
      <c r="D96" s="19"/>
      <c r="E96" s="19"/>
      <c r="F96" s="19"/>
      <c r="G96" s="19"/>
      <c r="H96" s="19"/>
      <c r="I96" s="19"/>
      <c r="J96" s="19"/>
      <c r="K96" s="19"/>
    </row>
    <row r="97" spans="1:11" x14ac:dyDescent="0.3">
      <c r="A97" s="16"/>
      <c r="B97" s="19"/>
      <c r="C97" s="19"/>
      <c r="D97" s="19"/>
      <c r="E97" s="19"/>
      <c r="F97" s="19"/>
      <c r="G97" s="19"/>
      <c r="H97" s="19"/>
      <c r="I97" s="19"/>
      <c r="J97" s="19"/>
      <c r="K97" s="19"/>
    </row>
    <row r="98" spans="1:11" x14ac:dyDescent="0.3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</row>
    <row r="99" spans="1:11" ht="30" customHeight="1" x14ac:dyDescent="0.3">
      <c r="A99" s="82" t="s">
        <v>2</v>
      </c>
      <c r="B99" s="82"/>
      <c r="C99" s="82"/>
      <c r="D99" s="82"/>
      <c r="E99" s="82"/>
      <c r="F99" s="82"/>
      <c r="G99" s="82"/>
      <c r="H99" s="82"/>
      <c r="I99" s="82"/>
      <c r="J99" s="82"/>
      <c r="K99" s="82"/>
    </row>
    <row r="100" spans="1:11" x14ac:dyDescent="0.3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</row>
    <row r="101" spans="1:11" x14ac:dyDescent="0.3">
      <c r="A101" s="16"/>
      <c r="B101" s="19"/>
      <c r="C101" s="19"/>
      <c r="D101" s="19"/>
      <c r="E101" s="19"/>
      <c r="F101" s="19"/>
      <c r="G101" s="19"/>
      <c r="H101" s="19"/>
      <c r="I101" s="19"/>
      <c r="J101" s="19"/>
      <c r="K101" s="19"/>
    </row>
    <row r="102" spans="1:11" ht="58.05" customHeight="1" x14ac:dyDescent="0.3">
      <c r="A102" s="28"/>
      <c r="B102" s="28" t="s">
        <v>91</v>
      </c>
      <c r="C102" s="28" t="s">
        <v>92</v>
      </c>
      <c r="D102" s="28" t="s">
        <v>93</v>
      </c>
      <c r="E102" s="28" t="s">
        <v>94</v>
      </c>
      <c r="F102" s="28" t="s">
        <v>95</v>
      </c>
      <c r="G102" s="28" t="s">
        <v>96</v>
      </c>
      <c r="H102" s="28" t="s">
        <v>97</v>
      </c>
      <c r="I102" s="28" t="s">
        <v>98</v>
      </c>
      <c r="J102" s="28" t="s">
        <v>99</v>
      </c>
      <c r="K102" s="19"/>
    </row>
    <row r="103" spans="1:11" ht="22.95" customHeight="1" x14ac:dyDescent="0.3">
      <c r="A103" s="37" t="s">
        <v>76</v>
      </c>
      <c r="B103" s="26">
        <v>15</v>
      </c>
      <c r="C103" s="26">
        <v>72</v>
      </c>
      <c r="D103" s="26">
        <v>20</v>
      </c>
      <c r="E103" s="26">
        <v>1</v>
      </c>
      <c r="F103" s="27">
        <v>1200</v>
      </c>
      <c r="G103" s="27">
        <v>0</v>
      </c>
      <c r="H103" s="27">
        <v>1</v>
      </c>
      <c r="I103" s="27">
        <v>0</v>
      </c>
      <c r="J103" s="27">
        <v>1309</v>
      </c>
      <c r="K103" s="19"/>
    </row>
    <row r="104" spans="1:11" ht="22.95" customHeight="1" x14ac:dyDescent="0.3">
      <c r="A104" s="38" t="s">
        <v>77</v>
      </c>
      <c r="B104" s="39">
        <v>21</v>
      </c>
      <c r="C104" s="39">
        <v>308</v>
      </c>
      <c r="D104" s="39">
        <v>14</v>
      </c>
      <c r="E104" s="39">
        <v>1</v>
      </c>
      <c r="F104" s="40">
        <v>0</v>
      </c>
      <c r="G104" s="40">
        <v>0</v>
      </c>
      <c r="H104" s="40">
        <v>1</v>
      </c>
      <c r="I104" s="40">
        <v>0</v>
      </c>
      <c r="J104" s="40">
        <v>345</v>
      </c>
      <c r="K104" s="19"/>
    </row>
    <row r="105" spans="1:11" ht="22.95" customHeight="1" x14ac:dyDescent="0.3">
      <c r="A105" s="37" t="s">
        <v>78</v>
      </c>
      <c r="B105" s="26">
        <v>29</v>
      </c>
      <c r="C105" s="26">
        <v>95</v>
      </c>
      <c r="D105" s="26">
        <v>21</v>
      </c>
      <c r="E105" s="26">
        <v>0</v>
      </c>
      <c r="F105" s="27">
        <v>580</v>
      </c>
      <c r="G105" s="27">
        <v>0</v>
      </c>
      <c r="H105" s="27">
        <v>1</v>
      </c>
      <c r="I105" s="27">
        <v>2</v>
      </c>
      <c r="J105" s="27">
        <v>728</v>
      </c>
      <c r="K105" s="19"/>
    </row>
    <row r="106" spans="1:11" ht="25.05" customHeight="1" x14ac:dyDescent="0.3">
      <c r="A106" s="33" t="s">
        <v>79</v>
      </c>
      <c r="B106" s="34">
        <v>65</v>
      </c>
      <c r="C106" s="34">
        <v>475</v>
      </c>
      <c r="D106" s="34">
        <v>55</v>
      </c>
      <c r="E106" s="34">
        <v>2</v>
      </c>
      <c r="F106" s="34">
        <v>1780</v>
      </c>
      <c r="G106" s="34">
        <v>0</v>
      </c>
      <c r="H106" s="34">
        <v>3</v>
      </c>
      <c r="I106" s="34">
        <v>2</v>
      </c>
      <c r="J106" s="34">
        <v>2382</v>
      </c>
      <c r="K106" s="19"/>
    </row>
    <row r="107" spans="1:11" x14ac:dyDescent="0.3">
      <c r="A107" s="16"/>
      <c r="B107" s="19"/>
      <c r="C107" s="19"/>
      <c r="D107" s="19"/>
      <c r="E107" s="19"/>
      <c r="F107" s="19"/>
      <c r="G107" s="19"/>
      <c r="H107" s="19"/>
      <c r="I107" s="19"/>
      <c r="J107" s="19"/>
      <c r="K107" s="19"/>
    </row>
    <row r="108" spans="1:11" x14ac:dyDescent="0.3">
      <c r="A108" s="16"/>
      <c r="B108" s="19"/>
      <c r="C108" s="19"/>
      <c r="D108" s="19"/>
      <c r="E108" s="19"/>
      <c r="F108" s="19"/>
      <c r="G108" s="19"/>
      <c r="H108" s="19"/>
      <c r="I108" s="19"/>
      <c r="J108" s="19"/>
      <c r="K108" s="19"/>
    </row>
    <row r="109" spans="1:11" x14ac:dyDescent="0.3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</row>
    <row r="110" spans="1:11" x14ac:dyDescent="0.3">
      <c r="A110" s="16"/>
      <c r="B110" s="19"/>
      <c r="C110" s="19"/>
      <c r="D110" s="19"/>
      <c r="E110" s="19"/>
      <c r="F110" s="19"/>
      <c r="G110" s="19"/>
      <c r="H110" s="19"/>
      <c r="I110" s="19"/>
      <c r="J110" s="19"/>
      <c r="K110" s="19"/>
    </row>
    <row r="111" spans="1:11" x14ac:dyDescent="0.3">
      <c r="A111" s="16"/>
      <c r="B111" s="19"/>
      <c r="C111" s="19"/>
      <c r="D111" s="19"/>
      <c r="E111" s="19"/>
      <c r="F111" s="19"/>
      <c r="G111" s="19"/>
      <c r="H111" s="19"/>
      <c r="I111" s="19"/>
      <c r="J111" s="19"/>
      <c r="K111" s="19"/>
    </row>
    <row r="112" spans="1:11" x14ac:dyDescent="0.3">
      <c r="A112" s="16"/>
      <c r="B112" s="19"/>
      <c r="C112" s="19"/>
      <c r="D112" s="19"/>
      <c r="E112" s="19"/>
      <c r="F112" s="19"/>
      <c r="G112" s="19"/>
      <c r="H112" s="19"/>
      <c r="I112" s="19"/>
      <c r="J112" s="19"/>
      <c r="K112" s="19"/>
    </row>
    <row r="113" spans="1:11" ht="25.95" customHeight="1" thickBot="1" x14ac:dyDescent="0.35">
      <c r="A113" s="74" t="s">
        <v>100</v>
      </c>
      <c r="B113" s="74"/>
      <c r="C113" s="74"/>
      <c r="D113" s="74"/>
      <c r="E113" s="74"/>
      <c r="F113" s="74"/>
      <c r="G113" s="74"/>
      <c r="H113" s="74"/>
      <c r="I113" s="74"/>
      <c r="J113" s="74"/>
      <c r="K113" s="74"/>
    </row>
    <row r="114" spans="1:11" x14ac:dyDescent="0.3">
      <c r="A114" s="16"/>
      <c r="B114" s="19"/>
      <c r="C114" s="19"/>
      <c r="D114" s="19"/>
      <c r="E114" s="19"/>
      <c r="F114" s="19"/>
      <c r="G114" s="19"/>
      <c r="H114" s="19"/>
      <c r="I114" s="19"/>
      <c r="J114" s="19"/>
      <c r="K114" s="19"/>
    </row>
    <row r="115" spans="1:11" ht="36" customHeight="1" x14ac:dyDescent="0.3">
      <c r="A115" s="48" t="s">
        <v>12</v>
      </c>
      <c r="B115" s="48" t="s">
        <v>13</v>
      </c>
      <c r="C115" s="48" t="s">
        <v>14</v>
      </c>
      <c r="D115" s="48" t="s">
        <v>15</v>
      </c>
      <c r="E115" s="48" t="s">
        <v>101</v>
      </c>
      <c r="F115" s="48" t="s">
        <v>16</v>
      </c>
      <c r="G115" s="19"/>
      <c r="H115" s="19"/>
      <c r="I115" s="19"/>
      <c r="J115" s="19"/>
      <c r="K115" s="19"/>
    </row>
    <row r="116" spans="1:11" ht="24" x14ac:dyDescent="0.3">
      <c r="A116" s="66">
        <v>1</v>
      </c>
      <c r="B116" s="46" t="s">
        <v>17</v>
      </c>
      <c r="C116" s="46" t="s">
        <v>102</v>
      </c>
      <c r="D116" s="67">
        <v>4</v>
      </c>
      <c r="E116" s="67" t="s">
        <v>103</v>
      </c>
      <c r="F116" s="67" t="s">
        <v>104</v>
      </c>
      <c r="G116" s="19"/>
      <c r="H116" s="19"/>
      <c r="I116" s="19"/>
      <c r="J116" s="19"/>
      <c r="K116" s="19"/>
    </row>
    <row r="117" spans="1:11" x14ac:dyDescent="0.3">
      <c r="A117" s="66"/>
      <c r="B117" s="46" t="s">
        <v>18</v>
      </c>
      <c r="C117" s="46" t="s">
        <v>20</v>
      </c>
      <c r="D117" s="67"/>
      <c r="E117" s="67"/>
      <c r="F117" s="67"/>
      <c r="G117" s="19"/>
      <c r="H117" s="19"/>
      <c r="I117" s="19"/>
      <c r="J117" s="19"/>
      <c r="K117" s="19"/>
    </row>
    <row r="118" spans="1:11" ht="36" x14ac:dyDescent="0.3">
      <c r="A118" s="66">
        <v>2</v>
      </c>
      <c r="B118" s="46" t="s">
        <v>105</v>
      </c>
      <c r="C118" s="46" t="s">
        <v>107</v>
      </c>
      <c r="D118" s="67">
        <v>1</v>
      </c>
      <c r="E118" s="67" t="s">
        <v>103</v>
      </c>
      <c r="F118" s="67" t="s">
        <v>108</v>
      </c>
      <c r="G118" s="19"/>
      <c r="H118" s="19"/>
      <c r="I118" s="19"/>
      <c r="J118" s="19"/>
      <c r="K118" s="19"/>
    </row>
    <row r="119" spans="1:11" x14ac:dyDescent="0.3">
      <c r="A119" s="66"/>
      <c r="B119" s="46" t="s">
        <v>106</v>
      </c>
      <c r="C119" s="46" t="s">
        <v>39</v>
      </c>
      <c r="D119" s="67"/>
      <c r="E119" s="67"/>
      <c r="F119" s="67"/>
      <c r="G119" s="19"/>
      <c r="H119" s="19"/>
      <c r="I119" s="19"/>
      <c r="J119" s="19"/>
      <c r="K119" s="19"/>
    </row>
    <row r="120" spans="1:11" ht="24" x14ac:dyDescent="0.3">
      <c r="A120" s="66">
        <v>3</v>
      </c>
      <c r="B120" s="46" t="s">
        <v>109</v>
      </c>
      <c r="C120" s="46" t="s">
        <v>111</v>
      </c>
      <c r="D120" s="67" t="s">
        <v>112</v>
      </c>
      <c r="E120" s="67" t="s">
        <v>103</v>
      </c>
      <c r="F120" s="69">
        <v>1</v>
      </c>
      <c r="G120" s="19"/>
      <c r="H120" s="19"/>
      <c r="I120" s="19"/>
      <c r="J120" s="19"/>
      <c r="K120" s="19"/>
    </row>
    <row r="121" spans="1:11" x14ac:dyDescent="0.3">
      <c r="A121" s="66"/>
      <c r="B121" s="46" t="s">
        <v>110</v>
      </c>
      <c r="C121" s="46" t="s">
        <v>20</v>
      </c>
      <c r="D121" s="67"/>
      <c r="E121" s="67"/>
      <c r="F121" s="69"/>
      <c r="G121" s="19"/>
      <c r="H121" s="19"/>
      <c r="I121" s="19"/>
      <c r="J121" s="19"/>
      <c r="K121" s="19"/>
    </row>
    <row r="122" spans="1:11" ht="36" x14ac:dyDescent="0.3">
      <c r="A122" s="66">
        <v>4</v>
      </c>
      <c r="B122" s="46" t="s">
        <v>113</v>
      </c>
      <c r="C122" s="46" t="s">
        <v>114</v>
      </c>
      <c r="D122" s="67" t="s">
        <v>115</v>
      </c>
      <c r="E122" s="67" t="s">
        <v>103</v>
      </c>
      <c r="F122" s="69">
        <v>1</v>
      </c>
      <c r="G122" s="19"/>
      <c r="H122" s="19"/>
      <c r="I122" s="19"/>
      <c r="J122" s="19"/>
      <c r="K122" s="19"/>
    </row>
    <row r="123" spans="1:11" x14ac:dyDescent="0.3">
      <c r="A123" s="66"/>
      <c r="B123" s="46" t="s">
        <v>110</v>
      </c>
      <c r="C123" s="46" t="s">
        <v>20</v>
      </c>
      <c r="D123" s="67"/>
      <c r="E123" s="67"/>
      <c r="F123" s="69"/>
      <c r="G123" s="19"/>
      <c r="H123" s="19"/>
      <c r="I123" s="19"/>
      <c r="J123" s="19"/>
      <c r="K123" s="19"/>
    </row>
    <row r="124" spans="1:11" ht="24" x14ac:dyDescent="0.3">
      <c r="A124" s="66"/>
      <c r="B124" s="47"/>
      <c r="C124" s="46" t="s">
        <v>116</v>
      </c>
      <c r="D124" s="67" t="s">
        <v>117</v>
      </c>
      <c r="E124" s="67" t="s">
        <v>103</v>
      </c>
      <c r="F124" s="69">
        <v>1</v>
      </c>
      <c r="G124" s="19"/>
      <c r="H124" s="19"/>
      <c r="I124" s="19"/>
      <c r="J124" s="19"/>
      <c r="K124" s="19"/>
    </row>
    <row r="125" spans="1:11" x14ac:dyDescent="0.3">
      <c r="A125" s="66"/>
      <c r="B125" s="47"/>
      <c r="C125" s="46" t="s">
        <v>20</v>
      </c>
      <c r="D125" s="67"/>
      <c r="E125" s="67"/>
      <c r="F125" s="69"/>
      <c r="G125" s="19"/>
      <c r="H125" s="19"/>
      <c r="I125" s="19"/>
      <c r="J125" s="19"/>
      <c r="K125" s="19"/>
    </row>
    <row r="126" spans="1:11" ht="24" x14ac:dyDescent="0.3">
      <c r="A126" s="66"/>
      <c r="B126" s="47"/>
      <c r="C126" s="46" t="s">
        <v>118</v>
      </c>
      <c r="D126" s="67" t="s">
        <v>119</v>
      </c>
      <c r="E126" s="67" t="s">
        <v>103</v>
      </c>
      <c r="F126" s="69">
        <v>1</v>
      </c>
      <c r="G126" s="19"/>
      <c r="H126" s="19"/>
      <c r="I126" s="19"/>
      <c r="J126" s="19"/>
      <c r="K126" s="19"/>
    </row>
    <row r="127" spans="1:11" x14ac:dyDescent="0.3">
      <c r="A127" s="66"/>
      <c r="B127" s="47"/>
      <c r="C127" s="46" t="s">
        <v>20</v>
      </c>
      <c r="D127" s="67"/>
      <c r="E127" s="67"/>
      <c r="F127" s="69"/>
      <c r="G127" s="19"/>
      <c r="H127" s="19"/>
      <c r="I127" s="19"/>
      <c r="J127" s="19"/>
      <c r="K127" s="19"/>
    </row>
    <row r="128" spans="1:11" x14ac:dyDescent="0.3">
      <c r="A128" s="16"/>
      <c r="B128" s="19"/>
      <c r="C128" s="19"/>
      <c r="D128" s="19"/>
      <c r="E128" s="19"/>
      <c r="F128" s="19"/>
      <c r="G128" s="19"/>
      <c r="H128" s="19"/>
      <c r="I128" s="19"/>
      <c r="J128" s="19"/>
      <c r="K128" s="19"/>
    </row>
    <row r="129" spans="1:11" x14ac:dyDescent="0.3">
      <c r="A129" s="16"/>
      <c r="B129" s="19"/>
      <c r="C129" s="19"/>
      <c r="D129" s="19"/>
      <c r="E129" s="19"/>
      <c r="F129" s="19"/>
      <c r="G129" s="19"/>
      <c r="H129" s="19"/>
      <c r="I129" s="19"/>
      <c r="J129" s="19"/>
      <c r="K129" s="19"/>
    </row>
    <row r="130" spans="1:11" x14ac:dyDescent="0.3">
      <c r="A130" s="16"/>
      <c r="B130" s="19"/>
      <c r="C130" s="19"/>
      <c r="D130" s="19"/>
      <c r="E130" s="19"/>
      <c r="F130" s="19"/>
      <c r="G130" s="19"/>
      <c r="H130" s="19"/>
      <c r="I130" s="19"/>
      <c r="J130" s="19"/>
      <c r="K130" s="19"/>
    </row>
    <row r="131" spans="1:11" x14ac:dyDescent="0.3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</row>
    <row r="132" spans="1:11" ht="30" customHeight="1" x14ac:dyDescent="0.3">
      <c r="A132" s="21" t="s">
        <v>3</v>
      </c>
      <c r="B132" s="22"/>
      <c r="C132" s="22"/>
      <c r="D132" s="22"/>
      <c r="E132" s="22"/>
      <c r="F132" s="22"/>
      <c r="G132" s="22"/>
      <c r="H132" s="22"/>
      <c r="I132" s="22"/>
      <c r="J132" s="22"/>
      <c r="K132" s="22"/>
    </row>
    <row r="133" spans="1:11" x14ac:dyDescent="0.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</row>
    <row r="134" spans="1:11" ht="25.95" customHeight="1" thickBot="1" x14ac:dyDescent="0.35">
      <c r="A134" s="74" t="s">
        <v>120</v>
      </c>
      <c r="B134" s="74"/>
      <c r="C134" s="74"/>
      <c r="D134" s="74"/>
      <c r="E134" s="74"/>
      <c r="F134" s="74"/>
      <c r="G134" s="74"/>
      <c r="H134" s="74"/>
      <c r="I134" s="74"/>
      <c r="J134" s="74"/>
      <c r="K134" s="74"/>
    </row>
    <row r="135" spans="1:11" x14ac:dyDescent="0.3">
      <c r="A135" s="16"/>
      <c r="B135" s="19"/>
      <c r="C135" s="19"/>
      <c r="D135" s="19"/>
      <c r="E135" s="19"/>
      <c r="F135" s="19"/>
      <c r="G135" s="19"/>
      <c r="H135" s="19"/>
      <c r="I135" s="19"/>
      <c r="J135" s="19"/>
      <c r="K135" s="19"/>
    </row>
    <row r="136" spans="1:11" ht="58.05" customHeight="1" x14ac:dyDescent="0.3">
      <c r="A136" s="28"/>
      <c r="B136" s="28" t="s">
        <v>121</v>
      </c>
      <c r="C136" s="28" t="s">
        <v>122</v>
      </c>
      <c r="D136" s="28" t="s">
        <v>123</v>
      </c>
      <c r="E136" s="28" t="s">
        <v>124</v>
      </c>
      <c r="F136" s="28" t="s">
        <v>125</v>
      </c>
      <c r="G136" s="28" t="s">
        <v>126</v>
      </c>
      <c r="H136" s="28" t="s">
        <v>127</v>
      </c>
      <c r="I136" s="28" t="s">
        <v>128</v>
      </c>
      <c r="J136" s="28" t="s">
        <v>129</v>
      </c>
      <c r="K136" s="28" t="s">
        <v>99</v>
      </c>
    </row>
    <row r="137" spans="1:11" ht="22.95" customHeight="1" x14ac:dyDescent="0.3">
      <c r="A137" s="37" t="s">
        <v>76</v>
      </c>
      <c r="B137" s="26">
        <v>1</v>
      </c>
      <c r="C137" s="26"/>
      <c r="D137" s="26">
        <v>5</v>
      </c>
      <c r="E137" s="26">
        <v>2</v>
      </c>
      <c r="F137" s="27">
        <v>3</v>
      </c>
      <c r="G137" s="27">
        <v>1</v>
      </c>
      <c r="H137" s="27" t="s">
        <v>130</v>
      </c>
      <c r="I137" s="27" t="s">
        <v>131</v>
      </c>
      <c r="J137" s="27">
        <v>2</v>
      </c>
      <c r="K137" s="26">
        <v>14</v>
      </c>
    </row>
    <row r="138" spans="1:11" ht="22.95" customHeight="1" x14ac:dyDescent="0.3">
      <c r="A138" s="38" t="s">
        <v>77</v>
      </c>
      <c r="B138" s="39">
        <v>0</v>
      </c>
      <c r="C138" s="39">
        <v>7</v>
      </c>
      <c r="D138" s="39">
        <v>4</v>
      </c>
      <c r="E138" s="39">
        <v>4</v>
      </c>
      <c r="F138" s="40"/>
      <c r="G138" s="40">
        <v>1</v>
      </c>
      <c r="H138" s="40">
        <v>0</v>
      </c>
      <c r="I138" s="40">
        <v>0</v>
      </c>
      <c r="J138" s="40">
        <v>3</v>
      </c>
      <c r="K138" s="39">
        <v>19</v>
      </c>
    </row>
    <row r="139" spans="1:11" ht="22.95" customHeight="1" x14ac:dyDescent="0.3">
      <c r="A139" s="37" t="s">
        <v>78</v>
      </c>
      <c r="B139" s="26">
        <v>1</v>
      </c>
      <c r="C139" s="26">
        <v>2</v>
      </c>
      <c r="D139" s="26">
        <v>13</v>
      </c>
      <c r="E139" s="26">
        <v>2</v>
      </c>
      <c r="F139" s="27">
        <v>3</v>
      </c>
      <c r="G139" s="27">
        <v>1</v>
      </c>
      <c r="H139" s="27">
        <v>5</v>
      </c>
      <c r="I139" s="27" t="s">
        <v>131</v>
      </c>
      <c r="J139" s="27" t="s">
        <v>130</v>
      </c>
      <c r="K139" s="26">
        <v>27</v>
      </c>
    </row>
    <row r="140" spans="1:11" ht="25.05" customHeight="1" x14ac:dyDescent="0.3">
      <c r="A140" s="33" t="s">
        <v>79</v>
      </c>
      <c r="B140" s="34">
        <v>4</v>
      </c>
      <c r="C140" s="34">
        <v>9</v>
      </c>
      <c r="D140" s="34">
        <v>22</v>
      </c>
      <c r="E140" s="34">
        <v>8</v>
      </c>
      <c r="F140" s="34">
        <v>6</v>
      </c>
      <c r="G140" s="34">
        <v>3</v>
      </c>
      <c r="H140" s="34">
        <v>5</v>
      </c>
      <c r="I140" s="34">
        <v>0</v>
      </c>
      <c r="J140" s="34">
        <v>5</v>
      </c>
      <c r="K140" s="34">
        <v>62</v>
      </c>
    </row>
    <row r="141" spans="1:11" x14ac:dyDescent="0.3">
      <c r="A141" s="16"/>
      <c r="B141" s="19"/>
      <c r="C141" s="19"/>
      <c r="D141" s="19"/>
      <c r="E141" s="19"/>
      <c r="F141" s="19"/>
      <c r="G141" s="19"/>
      <c r="H141" s="19"/>
      <c r="I141" s="19"/>
      <c r="J141" s="19"/>
      <c r="K141" s="19"/>
    </row>
    <row r="142" spans="1:11" x14ac:dyDescent="0.3">
      <c r="A142" s="16"/>
      <c r="B142" s="19"/>
      <c r="C142" s="19"/>
      <c r="D142" s="19"/>
      <c r="E142" s="19"/>
      <c r="F142" s="19"/>
      <c r="G142" s="19"/>
      <c r="H142" s="19"/>
      <c r="I142" s="19"/>
      <c r="J142" s="19"/>
      <c r="K142" s="19"/>
    </row>
    <row r="143" spans="1:11" x14ac:dyDescent="0.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</row>
    <row r="144" spans="1:11" x14ac:dyDescent="0.3">
      <c r="A144" s="16"/>
      <c r="B144" s="19"/>
      <c r="C144" s="19"/>
      <c r="D144" s="19"/>
      <c r="E144" s="19"/>
      <c r="F144" s="19"/>
      <c r="G144" s="19"/>
      <c r="H144" s="19"/>
      <c r="I144" s="19"/>
      <c r="J144" s="19"/>
      <c r="K144" s="19"/>
    </row>
    <row r="145" spans="1:11" ht="25.95" customHeight="1" thickBot="1" x14ac:dyDescent="0.35">
      <c r="A145" s="73" t="s">
        <v>132</v>
      </c>
      <c r="B145" s="73"/>
      <c r="C145" s="73"/>
      <c r="D145" s="73"/>
      <c r="E145" s="73"/>
      <c r="F145" s="73"/>
      <c r="G145" s="23"/>
      <c r="H145" s="23"/>
      <c r="I145" s="23"/>
      <c r="J145" s="23"/>
      <c r="K145" s="23"/>
    </row>
    <row r="146" spans="1:11" ht="36" customHeight="1" x14ac:dyDescent="0.3">
      <c r="A146" s="48" t="s">
        <v>133</v>
      </c>
      <c r="B146" s="48" t="s">
        <v>13</v>
      </c>
      <c r="C146" s="48" t="s">
        <v>14</v>
      </c>
      <c r="D146" s="48" t="s">
        <v>15</v>
      </c>
      <c r="E146" s="48" t="s">
        <v>101</v>
      </c>
      <c r="F146" s="48" t="s">
        <v>16</v>
      </c>
      <c r="G146" s="19"/>
      <c r="H146" s="19"/>
      <c r="I146" s="19"/>
      <c r="J146" s="19"/>
      <c r="K146" s="19"/>
    </row>
    <row r="147" spans="1:11" ht="155.4" customHeight="1" x14ac:dyDescent="0.3">
      <c r="A147" s="66">
        <v>1</v>
      </c>
      <c r="B147" s="46" t="s">
        <v>17</v>
      </c>
      <c r="C147" s="46" t="s">
        <v>102</v>
      </c>
      <c r="D147" s="67">
        <v>4</v>
      </c>
      <c r="E147" s="67" t="s">
        <v>134</v>
      </c>
      <c r="F147" s="67" t="s">
        <v>25</v>
      </c>
      <c r="G147" s="19"/>
      <c r="H147" s="19"/>
      <c r="I147" s="19"/>
      <c r="J147" s="19"/>
      <c r="K147" s="19"/>
    </row>
    <row r="148" spans="1:11" x14ac:dyDescent="0.3">
      <c r="A148" s="66"/>
      <c r="B148" s="45" t="s">
        <v>18</v>
      </c>
      <c r="C148" s="45" t="s">
        <v>24</v>
      </c>
      <c r="D148" s="67"/>
      <c r="E148" s="67"/>
      <c r="F148" s="67"/>
      <c r="G148" s="19"/>
      <c r="H148" s="19"/>
      <c r="I148" s="19"/>
      <c r="J148" s="19"/>
      <c r="K148" s="19"/>
    </row>
    <row r="149" spans="1:11" ht="36" x14ac:dyDescent="0.3">
      <c r="A149" s="66">
        <v>2</v>
      </c>
      <c r="B149" s="46" t="s">
        <v>135</v>
      </c>
      <c r="C149" s="46" t="s">
        <v>136</v>
      </c>
      <c r="D149" s="67">
        <v>1</v>
      </c>
      <c r="E149" s="67" t="s">
        <v>134</v>
      </c>
      <c r="F149" s="67" t="s">
        <v>137</v>
      </c>
      <c r="G149" s="19"/>
      <c r="H149" s="19"/>
      <c r="I149" s="19"/>
      <c r="J149" s="19"/>
      <c r="K149" s="19"/>
    </row>
    <row r="150" spans="1:11" x14ac:dyDescent="0.3">
      <c r="A150" s="66"/>
      <c r="B150" s="45" t="s">
        <v>110</v>
      </c>
      <c r="C150" s="45" t="s">
        <v>39</v>
      </c>
      <c r="D150" s="67"/>
      <c r="E150" s="67"/>
      <c r="F150" s="67"/>
      <c r="G150" s="19"/>
      <c r="H150" s="19"/>
      <c r="I150" s="19"/>
      <c r="J150" s="19"/>
      <c r="K150" s="19"/>
    </row>
    <row r="151" spans="1:11" ht="36" x14ac:dyDescent="0.3">
      <c r="A151" s="66">
        <v>3</v>
      </c>
      <c r="B151" s="46" t="s">
        <v>113</v>
      </c>
      <c r="C151" s="46" t="s">
        <v>138</v>
      </c>
      <c r="D151" s="67" t="s">
        <v>139</v>
      </c>
      <c r="E151" s="67" t="s">
        <v>134</v>
      </c>
      <c r="F151" s="69">
        <v>1</v>
      </c>
      <c r="G151" s="19"/>
      <c r="H151" s="19"/>
      <c r="I151" s="19"/>
      <c r="J151" s="19"/>
      <c r="K151" s="19"/>
    </row>
    <row r="152" spans="1:11" x14ac:dyDescent="0.3">
      <c r="A152" s="66"/>
      <c r="B152" s="45" t="s">
        <v>110</v>
      </c>
      <c r="C152" s="45" t="s">
        <v>20</v>
      </c>
      <c r="D152" s="67"/>
      <c r="E152" s="67"/>
      <c r="F152" s="69"/>
      <c r="G152" s="19"/>
      <c r="H152" s="19"/>
      <c r="I152" s="19"/>
      <c r="J152" s="19"/>
      <c r="K152" s="19"/>
    </row>
    <row r="153" spans="1:11" ht="24" x14ac:dyDescent="0.3">
      <c r="A153" s="66"/>
      <c r="B153" s="47"/>
      <c r="C153" s="46" t="s">
        <v>140</v>
      </c>
      <c r="D153" s="67" t="s">
        <v>141</v>
      </c>
      <c r="E153" s="67" t="s">
        <v>134</v>
      </c>
      <c r="F153" s="69">
        <v>1</v>
      </c>
      <c r="G153" s="19"/>
      <c r="H153" s="19"/>
      <c r="I153" s="19"/>
      <c r="J153" s="19"/>
      <c r="K153" s="19"/>
    </row>
    <row r="154" spans="1:11" x14ac:dyDescent="0.3">
      <c r="A154" s="66"/>
      <c r="B154" s="47"/>
      <c r="C154" s="45" t="s">
        <v>39</v>
      </c>
      <c r="D154" s="67"/>
      <c r="E154" s="67"/>
      <c r="F154" s="69"/>
      <c r="G154" s="19"/>
      <c r="H154" s="19"/>
      <c r="I154" s="19"/>
      <c r="J154" s="19"/>
      <c r="K154" s="19"/>
    </row>
    <row r="155" spans="1:11" ht="24" x14ac:dyDescent="0.3">
      <c r="A155" s="66"/>
      <c r="B155" s="47"/>
      <c r="C155" s="46" t="s">
        <v>142</v>
      </c>
      <c r="D155" s="67" t="s">
        <v>143</v>
      </c>
      <c r="E155" s="67" t="s">
        <v>134</v>
      </c>
      <c r="F155" s="69">
        <v>1</v>
      </c>
      <c r="G155" s="19"/>
      <c r="H155" s="19"/>
      <c r="I155" s="19"/>
      <c r="J155" s="19"/>
      <c r="K155" s="19"/>
    </row>
    <row r="156" spans="1:11" x14ac:dyDescent="0.3">
      <c r="A156" s="66"/>
      <c r="B156" s="47"/>
      <c r="C156" s="45" t="s">
        <v>20</v>
      </c>
      <c r="D156" s="67"/>
      <c r="E156" s="67"/>
      <c r="F156" s="69"/>
      <c r="G156" s="19"/>
      <c r="H156" s="19"/>
      <c r="I156" s="19"/>
      <c r="J156" s="19"/>
      <c r="K156" s="19"/>
    </row>
    <row r="157" spans="1:11" x14ac:dyDescent="0.3">
      <c r="A157" s="16"/>
      <c r="B157" s="19"/>
      <c r="C157" s="19"/>
      <c r="D157" s="19"/>
      <c r="E157" s="19"/>
      <c r="F157" s="19"/>
      <c r="G157" s="19"/>
      <c r="H157" s="19"/>
      <c r="I157" s="19"/>
      <c r="J157" s="19"/>
      <c r="K157" s="19"/>
    </row>
    <row r="158" spans="1:11" x14ac:dyDescent="0.3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</row>
    <row r="159" spans="1:11" x14ac:dyDescent="0.3">
      <c r="A159" s="16"/>
      <c r="B159" s="19"/>
      <c r="C159" s="19"/>
      <c r="D159" s="19"/>
      <c r="E159" s="19"/>
      <c r="F159" s="19"/>
      <c r="G159" s="19"/>
      <c r="H159" s="19"/>
      <c r="I159" s="19"/>
      <c r="J159" s="19"/>
      <c r="K159" s="19"/>
    </row>
    <row r="160" spans="1:11" x14ac:dyDescent="0.3">
      <c r="A160" s="16"/>
      <c r="B160" s="19"/>
      <c r="C160" s="19"/>
      <c r="D160" s="19"/>
      <c r="E160" s="19"/>
      <c r="F160" s="19"/>
      <c r="G160" s="19"/>
      <c r="H160" s="19"/>
      <c r="I160" s="19"/>
      <c r="J160" s="19"/>
      <c r="K160" s="19"/>
    </row>
    <row r="161" spans="1:11" x14ac:dyDescent="0.3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</row>
    <row r="162" spans="1:11" ht="30" customHeight="1" x14ac:dyDescent="0.3">
      <c r="A162" s="21" t="s">
        <v>4</v>
      </c>
      <c r="B162" s="22"/>
      <c r="C162" s="22"/>
      <c r="D162" s="22"/>
      <c r="E162" s="22"/>
      <c r="F162" s="22"/>
      <c r="G162" s="22"/>
      <c r="H162" s="22"/>
      <c r="I162" s="22"/>
      <c r="J162" s="22"/>
      <c r="K162" s="22"/>
    </row>
    <row r="163" spans="1:11" x14ac:dyDescent="0.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</row>
    <row r="164" spans="1:11" x14ac:dyDescent="0.3">
      <c r="A164" s="16"/>
      <c r="B164" s="19"/>
      <c r="C164" s="19"/>
      <c r="D164" s="19"/>
      <c r="E164" s="19"/>
      <c r="F164" s="19"/>
      <c r="G164" s="19"/>
      <c r="H164" s="19"/>
      <c r="I164" s="19"/>
      <c r="J164" s="19"/>
      <c r="K164" s="19"/>
    </row>
    <row r="165" spans="1:11" ht="25.95" customHeight="1" thickBot="1" x14ac:dyDescent="0.35">
      <c r="A165" s="74" t="s">
        <v>144</v>
      </c>
      <c r="B165" s="74"/>
      <c r="C165" s="74"/>
      <c r="D165" s="74"/>
      <c r="E165" s="74"/>
      <c r="F165" s="74"/>
      <c r="G165" s="74"/>
      <c r="H165" s="74"/>
      <c r="I165" s="23"/>
      <c r="J165" s="23"/>
      <c r="K165" s="23"/>
    </row>
    <row r="166" spans="1:11" x14ac:dyDescent="0.3">
      <c r="A166" s="16"/>
      <c r="B166" s="19"/>
      <c r="C166" s="19"/>
      <c r="D166" s="19"/>
      <c r="E166" s="19"/>
      <c r="F166" s="19"/>
      <c r="G166" s="19"/>
      <c r="H166" s="19"/>
      <c r="I166" s="19"/>
      <c r="J166" s="19"/>
      <c r="K166" s="19"/>
    </row>
    <row r="167" spans="1:11" ht="58.05" customHeight="1" x14ac:dyDescent="0.3">
      <c r="A167" s="28"/>
      <c r="B167" s="28" t="s">
        <v>145</v>
      </c>
      <c r="C167" s="28" t="s">
        <v>146</v>
      </c>
      <c r="D167" s="28" t="s">
        <v>147</v>
      </c>
      <c r="E167" s="28" t="s">
        <v>148</v>
      </c>
      <c r="F167" s="28" t="s">
        <v>149</v>
      </c>
      <c r="G167" s="28" t="s">
        <v>150</v>
      </c>
      <c r="H167" s="28" t="s">
        <v>79</v>
      </c>
      <c r="I167" s="19"/>
      <c r="J167" s="19"/>
      <c r="K167" s="19"/>
    </row>
    <row r="168" spans="1:11" ht="22.95" customHeight="1" x14ac:dyDescent="0.3">
      <c r="A168" s="37" t="s">
        <v>76</v>
      </c>
      <c r="B168" s="41">
        <v>0</v>
      </c>
      <c r="C168" s="41">
        <v>2</v>
      </c>
      <c r="D168" s="41">
        <v>1</v>
      </c>
      <c r="E168" s="41">
        <v>0</v>
      </c>
      <c r="F168" s="25">
        <v>0</v>
      </c>
      <c r="G168" s="25">
        <v>3</v>
      </c>
      <c r="H168" s="41">
        <v>6</v>
      </c>
      <c r="I168" s="19"/>
      <c r="J168" s="19"/>
      <c r="K168" s="19"/>
    </row>
    <row r="169" spans="1:11" ht="22.95" customHeight="1" x14ac:dyDescent="0.3">
      <c r="A169" s="38" t="s">
        <v>77</v>
      </c>
      <c r="B169" s="42">
        <v>0</v>
      </c>
      <c r="C169" s="42">
        <v>0</v>
      </c>
      <c r="D169" s="42">
        <v>18</v>
      </c>
      <c r="E169" s="42">
        <v>3</v>
      </c>
      <c r="F169" s="32"/>
      <c r="G169" s="32">
        <v>2</v>
      </c>
      <c r="H169" s="42">
        <v>23</v>
      </c>
      <c r="I169" s="19"/>
      <c r="J169" s="19"/>
      <c r="K169" s="19"/>
    </row>
    <row r="170" spans="1:11" ht="22.95" customHeight="1" x14ac:dyDescent="0.3">
      <c r="A170" s="37" t="s">
        <v>78</v>
      </c>
      <c r="B170" s="41">
        <v>1</v>
      </c>
      <c r="C170" s="41">
        <v>12</v>
      </c>
      <c r="D170" s="41">
        <v>6</v>
      </c>
      <c r="E170" s="41">
        <v>1</v>
      </c>
      <c r="F170" s="25">
        <v>0</v>
      </c>
      <c r="G170" s="25">
        <v>0</v>
      </c>
      <c r="H170" s="41">
        <v>20</v>
      </c>
      <c r="I170" s="19"/>
      <c r="J170" s="19"/>
      <c r="K170" s="19"/>
    </row>
    <row r="171" spans="1:11" ht="25.05" customHeight="1" x14ac:dyDescent="0.3">
      <c r="A171" s="33" t="s">
        <v>79</v>
      </c>
      <c r="B171" s="34">
        <v>1</v>
      </c>
      <c r="C171" s="34">
        <v>14</v>
      </c>
      <c r="D171" s="34">
        <v>25</v>
      </c>
      <c r="E171" s="34">
        <v>4</v>
      </c>
      <c r="F171" s="34">
        <v>0</v>
      </c>
      <c r="G171" s="34">
        <v>5</v>
      </c>
      <c r="H171" s="34">
        <v>49</v>
      </c>
      <c r="I171" s="19"/>
      <c r="J171" s="19"/>
      <c r="K171" s="19"/>
    </row>
    <row r="172" spans="1:11" x14ac:dyDescent="0.3">
      <c r="A172" s="16"/>
      <c r="B172" s="19"/>
      <c r="C172" s="19"/>
      <c r="D172" s="19"/>
      <c r="E172" s="19"/>
      <c r="F172" s="19"/>
      <c r="G172" s="19"/>
      <c r="H172" s="19"/>
      <c r="I172" s="19"/>
      <c r="J172" s="19"/>
      <c r="K172" s="19"/>
    </row>
    <row r="173" spans="1:11" x14ac:dyDescent="0.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</row>
    <row r="174" spans="1:11" x14ac:dyDescent="0.3">
      <c r="A174" s="16"/>
      <c r="B174" s="19"/>
      <c r="C174" s="19"/>
      <c r="D174" s="19"/>
      <c r="E174" s="19"/>
      <c r="F174" s="19"/>
      <c r="G174" s="19"/>
      <c r="H174" s="19"/>
      <c r="I174" s="19"/>
      <c r="J174" s="19"/>
      <c r="K174" s="19"/>
    </row>
    <row r="175" spans="1:11" x14ac:dyDescent="0.3">
      <c r="A175" s="16"/>
      <c r="B175" s="19"/>
      <c r="C175" s="19"/>
      <c r="D175" s="19"/>
      <c r="E175" s="19"/>
      <c r="F175" s="19"/>
      <c r="G175" s="19"/>
      <c r="H175" s="19"/>
      <c r="I175" s="19"/>
      <c r="J175" s="19"/>
      <c r="K175" s="19"/>
    </row>
    <row r="176" spans="1:11" ht="36" customHeight="1" x14ac:dyDescent="0.3">
      <c r="A176" s="48" t="s">
        <v>133</v>
      </c>
      <c r="B176" s="48" t="s">
        <v>13</v>
      </c>
      <c r="C176" s="48" t="s">
        <v>14</v>
      </c>
      <c r="D176" s="48" t="s">
        <v>15</v>
      </c>
      <c r="E176" s="48" t="s">
        <v>101</v>
      </c>
      <c r="F176" s="48" t="s">
        <v>16</v>
      </c>
      <c r="G176" s="19"/>
      <c r="H176" s="19"/>
      <c r="I176" s="19"/>
      <c r="J176" s="19"/>
      <c r="K176" s="19"/>
    </row>
    <row r="177" spans="1:11" ht="171" customHeight="1" x14ac:dyDescent="0.3">
      <c r="A177" s="66">
        <v>1</v>
      </c>
      <c r="B177" s="51" t="s">
        <v>17</v>
      </c>
      <c r="C177" s="51" t="s">
        <v>102</v>
      </c>
      <c r="D177" s="68">
        <v>4</v>
      </c>
      <c r="E177" s="68" t="s">
        <v>134</v>
      </c>
      <c r="F177" s="68" t="s">
        <v>25</v>
      </c>
      <c r="G177" s="19"/>
      <c r="H177" s="19"/>
      <c r="I177" s="19"/>
      <c r="J177" s="19"/>
      <c r="K177" s="19"/>
    </row>
    <row r="178" spans="1:11" x14ac:dyDescent="0.3">
      <c r="A178" s="66"/>
      <c r="B178" s="51" t="s">
        <v>18</v>
      </c>
      <c r="C178" s="51" t="s">
        <v>24</v>
      </c>
      <c r="D178" s="68"/>
      <c r="E178" s="68"/>
      <c r="F178" s="68"/>
      <c r="G178" s="19"/>
      <c r="H178" s="19"/>
      <c r="I178" s="19"/>
      <c r="J178" s="19"/>
      <c r="K178" s="19"/>
    </row>
    <row r="179" spans="1:11" ht="24" x14ac:dyDescent="0.3">
      <c r="A179" s="66">
        <v>2</v>
      </c>
      <c r="B179" s="51" t="s">
        <v>113</v>
      </c>
      <c r="C179" s="51" t="s">
        <v>151</v>
      </c>
      <c r="D179" s="68" t="s">
        <v>152</v>
      </c>
      <c r="E179" s="68" t="s">
        <v>134</v>
      </c>
      <c r="F179" s="75">
        <v>1</v>
      </c>
      <c r="G179" s="19"/>
      <c r="H179" s="19"/>
      <c r="I179" s="19"/>
      <c r="J179" s="19"/>
      <c r="K179" s="19"/>
    </row>
    <row r="180" spans="1:11" x14ac:dyDescent="0.3">
      <c r="A180" s="66"/>
      <c r="B180" s="51" t="s">
        <v>110</v>
      </c>
      <c r="C180" s="51" t="s">
        <v>20</v>
      </c>
      <c r="D180" s="68"/>
      <c r="E180" s="68"/>
      <c r="F180" s="75"/>
      <c r="G180" s="19"/>
      <c r="H180" s="19"/>
      <c r="I180" s="19"/>
      <c r="J180" s="19"/>
      <c r="K180" s="19"/>
    </row>
    <row r="181" spans="1:11" ht="36" x14ac:dyDescent="0.3">
      <c r="A181" s="66"/>
      <c r="B181" s="47"/>
      <c r="C181" s="51" t="s">
        <v>153</v>
      </c>
      <c r="D181" s="68" t="s">
        <v>143</v>
      </c>
      <c r="E181" s="68" t="s">
        <v>134</v>
      </c>
      <c r="F181" s="75">
        <v>1</v>
      </c>
      <c r="G181" s="19"/>
      <c r="H181" s="19"/>
      <c r="I181" s="19"/>
      <c r="J181" s="19"/>
      <c r="K181" s="19"/>
    </row>
    <row r="182" spans="1:11" x14ac:dyDescent="0.3">
      <c r="A182" s="66"/>
      <c r="B182" s="47"/>
      <c r="C182" s="51" t="s">
        <v>20</v>
      </c>
      <c r="D182" s="68"/>
      <c r="E182" s="68"/>
      <c r="F182" s="75"/>
      <c r="G182" s="19"/>
      <c r="H182" s="19"/>
      <c r="I182" s="19"/>
      <c r="J182" s="19"/>
      <c r="K182" s="19"/>
    </row>
    <row r="183" spans="1:11" ht="36" x14ac:dyDescent="0.3">
      <c r="A183" s="66"/>
      <c r="B183" s="47"/>
      <c r="C183" s="51" t="s">
        <v>154</v>
      </c>
      <c r="D183" s="68" t="s">
        <v>155</v>
      </c>
      <c r="E183" s="68" t="s">
        <v>134</v>
      </c>
      <c r="F183" s="75">
        <v>1</v>
      </c>
      <c r="G183" s="19"/>
      <c r="H183" s="19"/>
      <c r="I183" s="19"/>
      <c r="J183" s="19"/>
      <c r="K183" s="19"/>
    </row>
    <row r="184" spans="1:11" x14ac:dyDescent="0.3">
      <c r="A184" s="66"/>
      <c r="B184" s="47"/>
      <c r="C184" s="51" t="s">
        <v>20</v>
      </c>
      <c r="D184" s="68"/>
      <c r="E184" s="68"/>
      <c r="F184" s="75"/>
      <c r="G184" s="19"/>
      <c r="H184" s="19"/>
      <c r="I184" s="19"/>
      <c r="J184" s="19"/>
      <c r="K184" s="19"/>
    </row>
    <row r="185" spans="1:11" x14ac:dyDescent="0.3">
      <c r="A185" s="16"/>
      <c r="B185" s="19"/>
      <c r="C185" s="19"/>
      <c r="D185" s="19"/>
      <c r="E185" s="19"/>
      <c r="F185" s="19"/>
      <c r="G185" s="19"/>
      <c r="H185" s="19"/>
      <c r="I185" s="19"/>
      <c r="J185" s="19"/>
      <c r="K185" s="19"/>
    </row>
    <row r="186" spans="1:11" x14ac:dyDescent="0.3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</row>
    <row r="187" spans="1:11" x14ac:dyDescent="0.3">
      <c r="A187" s="14"/>
      <c r="B187" s="19"/>
      <c r="C187" s="19"/>
      <c r="D187" s="19"/>
      <c r="E187" s="19"/>
      <c r="F187" s="19"/>
      <c r="G187" s="19"/>
      <c r="H187" s="19"/>
      <c r="I187" s="19"/>
      <c r="J187" s="19"/>
      <c r="K187" s="19"/>
    </row>
    <row r="188" spans="1:11" x14ac:dyDescent="0.3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</row>
    <row r="189" spans="1:11" x14ac:dyDescent="0.3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</row>
    <row r="190" spans="1:11" ht="30" customHeight="1" x14ac:dyDescent="0.3">
      <c r="A190" s="21" t="s">
        <v>5</v>
      </c>
      <c r="B190" s="22"/>
      <c r="C190" s="22"/>
      <c r="D190" s="22"/>
      <c r="E190" s="22"/>
      <c r="F190" s="22"/>
      <c r="G190" s="22"/>
      <c r="H190" s="22"/>
      <c r="I190" s="22"/>
      <c r="J190" s="22"/>
      <c r="K190" s="22"/>
    </row>
    <row r="191" spans="1:11" x14ac:dyDescent="0.3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</row>
    <row r="192" spans="1:11" x14ac:dyDescent="0.3">
      <c r="A192" s="16"/>
      <c r="B192" s="19"/>
      <c r="C192" s="19"/>
      <c r="D192" s="19"/>
      <c r="E192" s="19"/>
      <c r="F192" s="19"/>
      <c r="G192" s="19"/>
      <c r="H192" s="19"/>
      <c r="I192" s="19"/>
      <c r="J192" s="19"/>
      <c r="K192" s="19"/>
    </row>
    <row r="193" spans="1:11" ht="58.05" customHeight="1" x14ac:dyDescent="0.3">
      <c r="A193" s="28"/>
      <c r="B193" s="28" t="s">
        <v>156</v>
      </c>
      <c r="C193" s="28" t="s">
        <v>157</v>
      </c>
      <c r="D193" s="28" t="s">
        <v>158</v>
      </c>
      <c r="E193" s="28" t="s">
        <v>159</v>
      </c>
      <c r="F193" s="28" t="s">
        <v>79</v>
      </c>
      <c r="G193" s="19"/>
      <c r="H193" s="19"/>
      <c r="I193" s="19"/>
      <c r="J193" s="19"/>
      <c r="K193" s="19"/>
    </row>
    <row r="194" spans="1:11" ht="22.95" customHeight="1" x14ac:dyDescent="0.3">
      <c r="A194" s="37" t="s">
        <v>76</v>
      </c>
      <c r="B194" s="41">
        <v>0</v>
      </c>
      <c r="C194" s="41" t="s">
        <v>131</v>
      </c>
      <c r="D194" s="41">
        <v>0</v>
      </c>
      <c r="E194" s="41">
        <v>6</v>
      </c>
      <c r="F194" s="41">
        <v>6</v>
      </c>
      <c r="G194" s="19"/>
      <c r="H194" s="19"/>
      <c r="I194" s="19"/>
      <c r="J194" s="19"/>
      <c r="K194" s="19"/>
    </row>
    <row r="195" spans="1:11" ht="22.95" customHeight="1" x14ac:dyDescent="0.3">
      <c r="A195" s="38" t="s">
        <v>77</v>
      </c>
      <c r="B195" s="42">
        <v>0</v>
      </c>
      <c r="C195" s="42">
        <v>1</v>
      </c>
      <c r="D195" s="42">
        <v>0</v>
      </c>
      <c r="E195" s="42">
        <v>2</v>
      </c>
      <c r="F195" s="42">
        <v>3</v>
      </c>
      <c r="G195" s="19"/>
      <c r="H195" s="19"/>
      <c r="I195" s="19"/>
      <c r="J195" s="19"/>
      <c r="K195" s="19"/>
    </row>
    <row r="196" spans="1:11" ht="22.95" customHeight="1" x14ac:dyDescent="0.3">
      <c r="A196" s="37" t="s">
        <v>78</v>
      </c>
      <c r="B196" s="41">
        <v>0</v>
      </c>
      <c r="C196" s="41">
        <v>0</v>
      </c>
      <c r="D196" s="41">
        <v>0</v>
      </c>
      <c r="E196" s="41">
        <v>0</v>
      </c>
      <c r="F196" s="41">
        <v>0</v>
      </c>
      <c r="G196" s="19"/>
      <c r="H196" s="19"/>
      <c r="I196" s="19"/>
      <c r="J196" s="19"/>
      <c r="K196" s="19"/>
    </row>
    <row r="197" spans="1:11" ht="25.05" customHeight="1" x14ac:dyDescent="0.3">
      <c r="A197" s="33" t="s">
        <v>79</v>
      </c>
      <c r="B197" s="34">
        <v>0</v>
      </c>
      <c r="C197" s="34">
        <v>1</v>
      </c>
      <c r="D197" s="34">
        <v>0</v>
      </c>
      <c r="E197" s="43"/>
      <c r="F197" s="34">
        <v>9</v>
      </c>
      <c r="G197" s="19"/>
      <c r="H197" s="19"/>
      <c r="I197" s="19"/>
      <c r="J197" s="19"/>
      <c r="K197" s="19"/>
    </row>
    <row r="198" spans="1:11" x14ac:dyDescent="0.3">
      <c r="A198" s="16" t="s">
        <v>160</v>
      </c>
      <c r="B198" s="19"/>
      <c r="C198" s="19"/>
      <c r="D198" s="19"/>
      <c r="E198" s="19"/>
      <c r="F198" s="19"/>
      <c r="G198" s="19"/>
      <c r="H198" s="19"/>
      <c r="I198" s="19"/>
      <c r="J198" s="19"/>
      <c r="K198" s="19"/>
    </row>
    <row r="199" spans="1:11" ht="96.6" customHeight="1" x14ac:dyDescent="0.3">
      <c r="A199" s="80" t="s">
        <v>161</v>
      </c>
      <c r="B199" s="80"/>
      <c r="C199" s="80"/>
      <c r="D199" s="80"/>
      <c r="E199" s="80"/>
      <c r="F199" s="80"/>
      <c r="G199" s="52"/>
      <c r="H199" s="52"/>
      <c r="I199" s="52"/>
      <c r="J199" s="52"/>
      <c r="K199" s="52"/>
    </row>
    <row r="200" spans="1:11" x14ac:dyDescent="0.3">
      <c r="A200" s="16"/>
      <c r="B200" s="19"/>
      <c r="C200" s="19"/>
      <c r="D200" s="19"/>
      <c r="E200" s="19"/>
      <c r="F200" s="19"/>
      <c r="G200" s="19"/>
      <c r="H200" s="19"/>
      <c r="I200" s="19"/>
      <c r="J200" s="19"/>
      <c r="K200" s="19"/>
    </row>
    <row r="201" spans="1:11" x14ac:dyDescent="0.3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</row>
    <row r="202" spans="1:11" x14ac:dyDescent="0.3">
      <c r="A202" s="16"/>
      <c r="B202" s="19"/>
      <c r="C202" s="19"/>
      <c r="D202" s="19"/>
      <c r="E202" s="19"/>
      <c r="F202" s="19"/>
      <c r="G202" s="19"/>
      <c r="H202" s="19"/>
      <c r="I202" s="19"/>
      <c r="J202" s="19"/>
      <c r="K202" s="19"/>
    </row>
    <row r="203" spans="1:11" x14ac:dyDescent="0.3">
      <c r="A203" s="16"/>
      <c r="B203" s="19"/>
      <c r="C203" s="19"/>
      <c r="D203" s="19"/>
      <c r="E203" s="19"/>
      <c r="F203" s="19"/>
      <c r="G203" s="19"/>
      <c r="H203" s="19"/>
      <c r="I203" s="19"/>
      <c r="J203" s="19"/>
      <c r="K203" s="19"/>
    </row>
    <row r="204" spans="1:11" x14ac:dyDescent="0.3">
      <c r="A204" s="16"/>
      <c r="B204" s="19"/>
      <c r="C204" s="19"/>
      <c r="D204" s="19"/>
      <c r="E204" s="19"/>
      <c r="F204" s="19"/>
      <c r="G204" s="19"/>
      <c r="H204" s="19"/>
      <c r="I204" s="19"/>
      <c r="J204" s="19"/>
      <c r="K204" s="19"/>
    </row>
    <row r="205" spans="1:11" x14ac:dyDescent="0.3">
      <c r="A205" s="16"/>
      <c r="B205" s="19"/>
      <c r="C205" s="19"/>
      <c r="D205" s="19"/>
      <c r="E205" s="19"/>
      <c r="F205" s="19"/>
      <c r="G205" s="19"/>
      <c r="H205" s="19"/>
      <c r="I205" s="19"/>
      <c r="J205" s="19"/>
      <c r="K205" s="19"/>
    </row>
    <row r="206" spans="1:11" ht="36" customHeight="1" x14ac:dyDescent="0.3">
      <c r="A206" s="48" t="s">
        <v>12</v>
      </c>
      <c r="B206" s="48" t="s">
        <v>13</v>
      </c>
      <c r="C206" s="48" t="s">
        <v>14</v>
      </c>
      <c r="D206" s="48" t="s">
        <v>15</v>
      </c>
      <c r="E206" s="48" t="s">
        <v>101</v>
      </c>
      <c r="F206" s="48" t="s">
        <v>16</v>
      </c>
      <c r="G206" s="19"/>
      <c r="H206" s="19"/>
      <c r="I206" s="19"/>
      <c r="J206" s="19"/>
      <c r="K206" s="19"/>
    </row>
    <row r="207" spans="1:11" ht="171" customHeight="1" x14ac:dyDescent="0.3">
      <c r="A207" s="66">
        <v>1</v>
      </c>
      <c r="B207" s="46" t="s">
        <v>17</v>
      </c>
      <c r="C207" s="46" t="s">
        <v>102</v>
      </c>
      <c r="D207" s="67">
        <v>4</v>
      </c>
      <c r="E207" s="67" t="s">
        <v>134</v>
      </c>
      <c r="F207" s="67" t="s">
        <v>25</v>
      </c>
      <c r="G207" s="19"/>
      <c r="H207" s="19"/>
      <c r="I207" s="19"/>
      <c r="J207" s="19"/>
      <c r="K207" s="19"/>
    </row>
    <row r="208" spans="1:11" x14ac:dyDescent="0.3">
      <c r="A208" s="66"/>
      <c r="B208" s="46" t="s">
        <v>18</v>
      </c>
      <c r="C208" s="46" t="s">
        <v>24</v>
      </c>
      <c r="D208" s="67"/>
      <c r="E208" s="67"/>
      <c r="F208" s="67"/>
      <c r="G208" s="19"/>
      <c r="H208" s="19"/>
      <c r="I208" s="19"/>
      <c r="J208" s="19"/>
      <c r="K208" s="19"/>
    </row>
    <row r="209" spans="1:11" ht="36" x14ac:dyDescent="0.3">
      <c r="A209" s="66">
        <v>2</v>
      </c>
      <c r="B209" s="46" t="s">
        <v>162</v>
      </c>
      <c r="C209" s="46" t="s">
        <v>136</v>
      </c>
      <c r="D209" s="67">
        <v>1</v>
      </c>
      <c r="E209" s="67" t="s">
        <v>134</v>
      </c>
      <c r="F209" s="67" t="s">
        <v>163</v>
      </c>
      <c r="G209" s="19"/>
      <c r="H209" s="19"/>
      <c r="I209" s="19"/>
      <c r="J209" s="19"/>
      <c r="K209" s="19"/>
    </row>
    <row r="210" spans="1:11" x14ac:dyDescent="0.3">
      <c r="A210" s="66"/>
      <c r="B210" s="46" t="s">
        <v>110</v>
      </c>
      <c r="C210" s="46" t="s">
        <v>39</v>
      </c>
      <c r="D210" s="67"/>
      <c r="E210" s="67"/>
      <c r="F210" s="67"/>
      <c r="G210" s="19"/>
      <c r="H210" s="19"/>
      <c r="I210" s="19"/>
      <c r="J210" s="19"/>
      <c r="K210" s="19"/>
    </row>
    <row r="211" spans="1:11" ht="36" x14ac:dyDescent="0.3">
      <c r="A211" s="66">
        <v>3</v>
      </c>
      <c r="B211" s="46" t="s">
        <v>113</v>
      </c>
      <c r="C211" s="46" t="s">
        <v>164</v>
      </c>
      <c r="D211" s="67" t="s">
        <v>165</v>
      </c>
      <c r="E211" s="67" t="s">
        <v>134</v>
      </c>
      <c r="F211" s="69">
        <v>1</v>
      </c>
      <c r="G211" s="19"/>
      <c r="H211" s="19"/>
      <c r="I211" s="19"/>
      <c r="J211" s="19"/>
      <c r="K211" s="19"/>
    </row>
    <row r="212" spans="1:11" x14ac:dyDescent="0.3">
      <c r="A212" s="66"/>
      <c r="B212" s="46" t="s">
        <v>110</v>
      </c>
      <c r="C212" s="46" t="s">
        <v>20</v>
      </c>
      <c r="D212" s="67"/>
      <c r="E212" s="67"/>
      <c r="F212" s="69"/>
      <c r="G212" s="19"/>
      <c r="H212" s="19"/>
      <c r="I212" s="19"/>
      <c r="J212" s="19"/>
      <c r="K212" s="19"/>
    </row>
    <row r="213" spans="1:11" ht="24" x14ac:dyDescent="0.3">
      <c r="A213" s="66"/>
      <c r="B213" s="47"/>
      <c r="C213" s="46" t="s">
        <v>166</v>
      </c>
      <c r="D213" s="67" t="s">
        <v>167</v>
      </c>
      <c r="E213" s="67" t="s">
        <v>134</v>
      </c>
      <c r="F213" s="69">
        <v>1</v>
      </c>
      <c r="G213" s="19"/>
      <c r="H213" s="19"/>
      <c r="I213" s="19"/>
      <c r="J213" s="19"/>
      <c r="K213" s="19"/>
    </row>
    <row r="214" spans="1:11" x14ac:dyDescent="0.3">
      <c r="A214" s="66"/>
      <c r="B214" s="47"/>
      <c r="C214" s="46" t="s">
        <v>20</v>
      </c>
      <c r="D214" s="67"/>
      <c r="E214" s="67"/>
      <c r="F214" s="69"/>
      <c r="G214" s="19"/>
      <c r="H214" s="19"/>
      <c r="I214" s="19"/>
      <c r="J214" s="19"/>
      <c r="K214" s="19"/>
    </row>
    <row r="215" spans="1:11" ht="24" x14ac:dyDescent="0.3">
      <c r="A215" s="66"/>
      <c r="B215" s="47"/>
      <c r="C215" s="46" t="s">
        <v>168</v>
      </c>
      <c r="D215" s="67" t="s">
        <v>143</v>
      </c>
      <c r="E215" s="67" t="s">
        <v>134</v>
      </c>
      <c r="F215" s="69">
        <v>1</v>
      </c>
      <c r="G215" s="19"/>
      <c r="H215" s="19"/>
      <c r="I215" s="19"/>
      <c r="J215" s="19"/>
      <c r="K215" s="19"/>
    </row>
    <row r="216" spans="1:11" x14ac:dyDescent="0.3">
      <c r="A216" s="66"/>
      <c r="B216" s="47"/>
      <c r="C216" s="46" t="s">
        <v>20</v>
      </c>
      <c r="D216" s="67"/>
      <c r="E216" s="67"/>
      <c r="F216" s="69"/>
      <c r="G216" s="19"/>
      <c r="H216" s="19"/>
      <c r="I216" s="19"/>
      <c r="J216" s="19"/>
      <c r="K216" s="19"/>
    </row>
    <row r="217" spans="1:11" x14ac:dyDescent="0.3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</row>
    <row r="218" spans="1:11" x14ac:dyDescent="0.3">
      <c r="A218" s="16"/>
      <c r="B218" s="19"/>
      <c r="C218" s="19"/>
      <c r="D218" s="19"/>
      <c r="E218" s="19"/>
      <c r="F218" s="19"/>
      <c r="G218" s="19"/>
      <c r="H218" s="19"/>
      <c r="I218" s="19"/>
      <c r="J218" s="19"/>
      <c r="K218" s="19"/>
    </row>
    <row r="219" spans="1:11" x14ac:dyDescent="0.3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</row>
    <row r="220" spans="1:11" ht="30" customHeight="1" x14ac:dyDescent="0.3">
      <c r="A220" s="21" t="s">
        <v>6</v>
      </c>
      <c r="B220" s="22"/>
      <c r="C220" s="22"/>
      <c r="D220" s="22"/>
      <c r="E220" s="22"/>
      <c r="F220" s="22"/>
      <c r="G220" s="22"/>
      <c r="H220" s="22"/>
      <c r="I220" s="22"/>
      <c r="J220" s="22"/>
      <c r="K220" s="22"/>
    </row>
    <row r="221" spans="1:11" x14ac:dyDescent="0.3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</row>
    <row r="222" spans="1:11" ht="52.8" customHeight="1" thickBot="1" x14ac:dyDescent="0.35">
      <c r="A222" s="78" t="s">
        <v>169</v>
      </c>
      <c r="B222" s="78"/>
      <c r="C222" s="78"/>
      <c r="D222" s="78"/>
      <c r="E222" s="78"/>
      <c r="F222" s="78"/>
      <c r="G222" s="23"/>
      <c r="H222" s="23"/>
      <c r="I222" s="23"/>
      <c r="J222" s="23"/>
      <c r="K222" s="23"/>
    </row>
    <row r="223" spans="1:11" ht="58.05" customHeight="1" x14ac:dyDescent="0.3">
      <c r="A223" s="28"/>
      <c r="B223" s="28" t="s">
        <v>170</v>
      </c>
      <c r="C223" s="28" t="s">
        <v>171</v>
      </c>
      <c r="D223" s="28" t="s">
        <v>172</v>
      </c>
      <c r="E223" s="28" t="s">
        <v>173</v>
      </c>
      <c r="F223" s="28" t="s">
        <v>174</v>
      </c>
      <c r="G223" s="19"/>
      <c r="H223" s="19"/>
      <c r="I223" s="19"/>
      <c r="J223" s="19"/>
      <c r="K223" s="19"/>
    </row>
    <row r="224" spans="1:11" ht="22.95" customHeight="1" x14ac:dyDescent="0.3">
      <c r="A224" s="37" t="s">
        <v>76</v>
      </c>
      <c r="B224" s="41">
        <v>6521</v>
      </c>
      <c r="C224" s="41">
        <v>2435</v>
      </c>
      <c r="D224" s="41">
        <v>1075</v>
      </c>
      <c r="E224" s="41">
        <v>381</v>
      </c>
      <c r="F224" s="25">
        <v>10412</v>
      </c>
      <c r="G224" s="19"/>
      <c r="H224" s="19"/>
      <c r="I224" s="19"/>
      <c r="J224" s="19"/>
      <c r="K224" s="19"/>
    </row>
    <row r="225" spans="1:11" ht="22.95" customHeight="1" x14ac:dyDescent="0.3">
      <c r="A225" s="38" t="s">
        <v>77</v>
      </c>
      <c r="B225" s="42">
        <v>9118</v>
      </c>
      <c r="C225" s="42">
        <v>2041</v>
      </c>
      <c r="D225" s="42">
        <v>1123</v>
      </c>
      <c r="E225" s="42">
        <v>225</v>
      </c>
      <c r="F225" s="32" t="s">
        <v>175</v>
      </c>
      <c r="G225" s="19"/>
      <c r="H225" s="19"/>
      <c r="I225" s="19"/>
      <c r="J225" s="19"/>
      <c r="K225" s="19"/>
    </row>
    <row r="226" spans="1:11" ht="22.95" customHeight="1" x14ac:dyDescent="0.3">
      <c r="A226" s="37" t="s">
        <v>78</v>
      </c>
      <c r="B226" s="41">
        <v>6651</v>
      </c>
      <c r="C226" s="41">
        <v>2067</v>
      </c>
      <c r="D226" s="41">
        <v>1834</v>
      </c>
      <c r="E226" s="41">
        <v>638</v>
      </c>
      <c r="F226" s="25">
        <v>11190</v>
      </c>
      <c r="G226" s="19"/>
      <c r="H226" s="19"/>
      <c r="I226" s="19"/>
      <c r="J226" s="19"/>
      <c r="K226" s="19"/>
    </row>
    <row r="227" spans="1:11" ht="25.05" customHeight="1" x14ac:dyDescent="0.3">
      <c r="A227" s="33" t="s">
        <v>79</v>
      </c>
      <c r="B227" s="34">
        <v>22290</v>
      </c>
      <c r="C227" s="34">
        <v>6543</v>
      </c>
      <c r="D227" s="34">
        <v>4032</v>
      </c>
      <c r="E227" s="34">
        <v>1244</v>
      </c>
      <c r="F227" s="34">
        <v>34109</v>
      </c>
      <c r="G227" s="19"/>
      <c r="H227" s="19"/>
      <c r="I227" s="19"/>
      <c r="J227" s="19"/>
      <c r="K227" s="19"/>
    </row>
    <row r="228" spans="1:11" x14ac:dyDescent="0.3">
      <c r="A228" s="16"/>
      <c r="B228" s="19"/>
      <c r="C228" s="19"/>
      <c r="D228" s="19"/>
      <c r="E228" s="19"/>
      <c r="F228" s="19"/>
      <c r="G228" s="19"/>
      <c r="H228" s="19"/>
      <c r="I228" s="19"/>
      <c r="J228" s="19"/>
      <c r="K228" s="19"/>
    </row>
    <row r="229" spans="1:11" x14ac:dyDescent="0.3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</row>
    <row r="230" spans="1:11" x14ac:dyDescent="0.3">
      <c r="A230" s="15"/>
      <c r="B230" s="19"/>
      <c r="C230" s="19"/>
      <c r="D230" s="19"/>
      <c r="E230" s="19"/>
      <c r="F230" s="19"/>
      <c r="G230" s="19"/>
      <c r="H230" s="19"/>
      <c r="I230" s="19"/>
      <c r="J230" s="19"/>
      <c r="K230" s="19"/>
    </row>
    <row r="231" spans="1:11" x14ac:dyDescent="0.3">
      <c r="A231" s="15"/>
      <c r="B231" s="19"/>
      <c r="C231" s="19"/>
      <c r="D231" s="19"/>
      <c r="E231" s="19"/>
      <c r="F231" s="19"/>
      <c r="G231" s="19"/>
      <c r="H231" s="19"/>
      <c r="I231" s="19"/>
      <c r="J231" s="19"/>
      <c r="K231" s="19"/>
    </row>
    <row r="232" spans="1:11" x14ac:dyDescent="0.3">
      <c r="A232" s="15"/>
      <c r="B232" s="19"/>
      <c r="C232" s="19"/>
      <c r="D232" s="19"/>
      <c r="E232" s="19"/>
      <c r="F232" s="19"/>
      <c r="G232" s="19"/>
      <c r="H232" s="19"/>
      <c r="I232" s="19"/>
      <c r="J232" s="19"/>
      <c r="K232" s="19"/>
    </row>
    <row r="233" spans="1:11" x14ac:dyDescent="0.3">
      <c r="A233" s="15"/>
      <c r="B233" s="19"/>
      <c r="C233" s="19"/>
      <c r="D233" s="19"/>
      <c r="E233" s="19"/>
      <c r="F233" s="19"/>
      <c r="G233" s="19"/>
      <c r="H233" s="19"/>
      <c r="I233" s="19"/>
      <c r="J233" s="19"/>
      <c r="K233" s="19"/>
    </row>
    <row r="234" spans="1:11" ht="25.95" customHeight="1" thickBot="1" x14ac:dyDescent="0.35">
      <c r="A234" s="74" t="s">
        <v>315</v>
      </c>
      <c r="B234" s="74"/>
      <c r="C234" s="74"/>
      <c r="D234" s="74"/>
      <c r="E234" s="74"/>
      <c r="F234" s="74"/>
      <c r="G234" s="23"/>
      <c r="H234" s="23"/>
      <c r="I234" s="23"/>
      <c r="J234" s="23"/>
      <c r="K234" s="23"/>
    </row>
    <row r="235" spans="1:11" ht="31.95" customHeight="1" x14ac:dyDescent="0.3">
      <c r="A235" s="79" t="s">
        <v>176</v>
      </c>
      <c r="B235" s="79"/>
      <c r="C235" s="79"/>
      <c r="D235" s="79"/>
      <c r="E235" s="79"/>
      <c r="F235" s="79"/>
      <c r="G235" s="52"/>
      <c r="H235" s="52"/>
      <c r="I235" s="52"/>
      <c r="J235" s="52"/>
      <c r="K235" s="52"/>
    </row>
    <row r="236" spans="1:11" x14ac:dyDescent="0.3">
      <c r="A236" s="16"/>
      <c r="B236" s="19"/>
      <c r="C236" s="19"/>
      <c r="D236" s="19"/>
      <c r="E236" s="19"/>
      <c r="F236" s="19"/>
      <c r="G236" s="19"/>
      <c r="H236" s="19"/>
      <c r="I236" s="19"/>
      <c r="J236" s="19"/>
      <c r="K236" s="19"/>
    </row>
    <row r="237" spans="1:11" ht="36" customHeight="1" x14ac:dyDescent="0.3">
      <c r="A237" s="48" t="s">
        <v>12</v>
      </c>
      <c r="B237" s="48" t="s">
        <v>13</v>
      </c>
      <c r="C237" s="48" t="s">
        <v>14</v>
      </c>
      <c r="D237" s="48" t="s">
        <v>15</v>
      </c>
      <c r="E237" s="48" t="s">
        <v>101</v>
      </c>
      <c r="F237" s="48" t="s">
        <v>16</v>
      </c>
      <c r="G237" s="19"/>
      <c r="H237" s="19"/>
      <c r="I237" s="19"/>
      <c r="J237" s="19"/>
      <c r="K237" s="19"/>
    </row>
    <row r="238" spans="1:11" ht="123.6" customHeight="1" x14ac:dyDescent="0.3">
      <c r="A238" s="66">
        <v>1</v>
      </c>
      <c r="B238" s="46" t="s">
        <v>17</v>
      </c>
      <c r="C238" s="46" t="s">
        <v>102</v>
      </c>
      <c r="D238" s="67">
        <v>4</v>
      </c>
      <c r="E238" s="67" t="s">
        <v>134</v>
      </c>
      <c r="F238" s="67" t="s">
        <v>25</v>
      </c>
      <c r="G238" s="19"/>
      <c r="H238" s="19"/>
      <c r="I238" s="19"/>
      <c r="J238" s="19"/>
      <c r="K238" s="19"/>
    </row>
    <row r="239" spans="1:11" x14ac:dyDescent="0.3">
      <c r="A239" s="66"/>
      <c r="B239" s="45" t="s">
        <v>18</v>
      </c>
      <c r="C239" s="45" t="s">
        <v>24</v>
      </c>
      <c r="D239" s="67"/>
      <c r="E239" s="67"/>
      <c r="F239" s="67"/>
      <c r="G239" s="19"/>
      <c r="H239" s="19"/>
      <c r="I239" s="19"/>
      <c r="J239" s="19"/>
      <c r="K239" s="19"/>
    </row>
    <row r="240" spans="1:11" ht="36" x14ac:dyDescent="0.3">
      <c r="A240" s="66">
        <v>2</v>
      </c>
      <c r="B240" s="46" t="s">
        <v>113</v>
      </c>
      <c r="C240" s="46" t="s">
        <v>177</v>
      </c>
      <c r="D240" s="67" t="s">
        <v>178</v>
      </c>
      <c r="E240" s="67" t="s">
        <v>134</v>
      </c>
      <c r="F240" s="67" t="s">
        <v>179</v>
      </c>
      <c r="G240" s="19"/>
      <c r="H240" s="19"/>
      <c r="I240" s="19"/>
      <c r="J240" s="19"/>
      <c r="K240" s="19"/>
    </row>
    <row r="241" spans="1:11" x14ac:dyDescent="0.3">
      <c r="A241" s="66"/>
      <c r="B241" s="45" t="s">
        <v>110</v>
      </c>
      <c r="C241" s="45" t="s">
        <v>20</v>
      </c>
      <c r="D241" s="67"/>
      <c r="E241" s="67"/>
      <c r="F241" s="67"/>
      <c r="G241" s="19"/>
      <c r="H241" s="19"/>
      <c r="I241" s="19"/>
      <c r="J241" s="19"/>
      <c r="K241" s="19"/>
    </row>
    <row r="242" spans="1:11" ht="24" x14ac:dyDescent="0.3">
      <c r="A242" s="66"/>
      <c r="B242" s="47"/>
      <c r="C242" s="46" t="s">
        <v>180</v>
      </c>
      <c r="D242" s="67" t="s">
        <v>181</v>
      </c>
      <c r="E242" s="67" t="s">
        <v>134</v>
      </c>
      <c r="F242" s="50">
        <v>2067</v>
      </c>
      <c r="G242" s="19"/>
      <c r="H242" s="19"/>
      <c r="I242" s="19"/>
      <c r="J242" s="19"/>
      <c r="K242" s="19"/>
    </row>
    <row r="243" spans="1:11" ht="48" x14ac:dyDescent="0.3">
      <c r="A243" s="66"/>
      <c r="B243" s="47"/>
      <c r="C243" s="45" t="s">
        <v>20</v>
      </c>
      <c r="D243" s="67"/>
      <c r="E243" s="67"/>
      <c r="F243" s="49" t="s">
        <v>182</v>
      </c>
      <c r="G243" s="19"/>
      <c r="H243" s="19"/>
      <c r="I243" s="19"/>
      <c r="J243" s="19"/>
      <c r="K243" s="19"/>
    </row>
    <row r="244" spans="1:11" ht="36" x14ac:dyDescent="0.3">
      <c r="A244" s="66"/>
      <c r="B244" s="47"/>
      <c r="C244" s="46" t="s">
        <v>183</v>
      </c>
      <c r="D244" s="67" t="s">
        <v>184</v>
      </c>
      <c r="E244" s="67" t="s">
        <v>134</v>
      </c>
      <c r="F244" s="67" t="s">
        <v>185</v>
      </c>
      <c r="G244" s="19"/>
      <c r="H244" s="19"/>
      <c r="I244" s="19"/>
      <c r="J244" s="19"/>
      <c r="K244" s="19"/>
    </row>
    <row r="245" spans="1:11" x14ac:dyDescent="0.3">
      <c r="A245" s="66"/>
      <c r="B245" s="47"/>
      <c r="C245" s="45" t="s">
        <v>20</v>
      </c>
      <c r="D245" s="67"/>
      <c r="E245" s="67"/>
      <c r="F245" s="67"/>
      <c r="G245" s="19"/>
      <c r="H245" s="19"/>
      <c r="I245" s="19"/>
      <c r="J245" s="19"/>
      <c r="K245" s="19"/>
    </row>
    <row r="246" spans="1:11" ht="24" x14ac:dyDescent="0.3">
      <c r="A246" s="66"/>
      <c r="B246" s="47"/>
      <c r="C246" s="46" t="s">
        <v>186</v>
      </c>
      <c r="D246" s="67">
        <v>2</v>
      </c>
      <c r="E246" s="67" t="s">
        <v>134</v>
      </c>
      <c r="F246" s="67" t="s">
        <v>188</v>
      </c>
      <c r="G246" s="19"/>
      <c r="H246" s="19"/>
      <c r="I246" s="19"/>
      <c r="J246" s="19"/>
      <c r="K246" s="19"/>
    </row>
    <row r="247" spans="1:11" x14ac:dyDescent="0.3">
      <c r="A247" s="66"/>
      <c r="B247" s="47"/>
      <c r="C247" s="45" t="s">
        <v>187</v>
      </c>
      <c r="D247" s="67"/>
      <c r="E247" s="67"/>
      <c r="F247" s="67"/>
      <c r="G247" s="19"/>
      <c r="H247" s="19"/>
      <c r="I247" s="19"/>
      <c r="J247" s="19"/>
      <c r="K247" s="19"/>
    </row>
    <row r="248" spans="1:11" x14ac:dyDescent="0.3">
      <c r="A248" s="16"/>
      <c r="B248" s="19"/>
      <c r="C248" s="19"/>
      <c r="D248" s="19"/>
      <c r="E248" s="19"/>
      <c r="F248" s="19"/>
      <c r="G248" s="19"/>
      <c r="H248" s="19"/>
      <c r="I248" s="19"/>
      <c r="J248" s="19"/>
      <c r="K248" s="19"/>
    </row>
    <row r="249" spans="1:11" ht="25.95" customHeight="1" thickBot="1" x14ac:dyDescent="0.35">
      <c r="A249" s="73" t="s">
        <v>189</v>
      </c>
      <c r="B249" s="73"/>
      <c r="C249" s="73"/>
      <c r="D249" s="73"/>
      <c r="E249" s="73"/>
      <c r="F249" s="73"/>
      <c r="G249" s="23"/>
      <c r="H249" s="23"/>
      <c r="I249" s="23"/>
      <c r="J249" s="23"/>
      <c r="K249" s="23"/>
    </row>
    <row r="250" spans="1:11" ht="58.05" customHeight="1" x14ac:dyDescent="0.3">
      <c r="A250" s="28"/>
      <c r="B250" s="28" t="s">
        <v>190</v>
      </c>
      <c r="C250" s="28" t="s">
        <v>191</v>
      </c>
      <c r="D250" s="28" t="s">
        <v>192</v>
      </c>
      <c r="E250" s="28" t="s">
        <v>193</v>
      </c>
      <c r="F250" s="28" t="s">
        <v>194</v>
      </c>
      <c r="G250" s="19"/>
      <c r="H250" s="19"/>
      <c r="I250" s="19"/>
      <c r="J250" s="19"/>
      <c r="K250" s="19"/>
    </row>
    <row r="251" spans="1:11" ht="22.95" customHeight="1" x14ac:dyDescent="0.3">
      <c r="A251" s="37" t="s">
        <v>76</v>
      </c>
      <c r="B251" s="41">
        <v>4639</v>
      </c>
      <c r="C251" s="41">
        <v>1195</v>
      </c>
      <c r="D251" s="41">
        <v>858</v>
      </c>
      <c r="E251" s="41">
        <v>165</v>
      </c>
      <c r="F251" s="25">
        <v>6857</v>
      </c>
      <c r="G251" s="19"/>
      <c r="H251" s="19"/>
      <c r="I251" s="19"/>
      <c r="J251" s="19"/>
      <c r="K251" s="19"/>
    </row>
    <row r="252" spans="1:11" ht="22.95" customHeight="1" x14ac:dyDescent="0.3">
      <c r="A252" s="38" t="s">
        <v>77</v>
      </c>
      <c r="B252" s="42">
        <v>4465</v>
      </c>
      <c r="C252" s="42">
        <v>1126</v>
      </c>
      <c r="D252" s="42">
        <v>783</v>
      </c>
      <c r="E252" s="42">
        <v>156</v>
      </c>
      <c r="F252" s="32">
        <v>6530</v>
      </c>
      <c r="G252" s="19"/>
      <c r="H252" s="19"/>
      <c r="I252" s="19"/>
      <c r="J252" s="19"/>
      <c r="K252" s="19"/>
    </row>
    <row r="253" spans="1:11" ht="22.95" customHeight="1" x14ac:dyDescent="0.3">
      <c r="A253" s="37" t="s">
        <v>78</v>
      </c>
      <c r="B253" s="41">
        <v>5487</v>
      </c>
      <c r="C253" s="41">
        <v>1224</v>
      </c>
      <c r="D253" s="41">
        <v>719</v>
      </c>
      <c r="E253" s="41">
        <v>197</v>
      </c>
      <c r="F253" s="25">
        <v>7627</v>
      </c>
      <c r="G253" s="19"/>
      <c r="H253" s="19"/>
      <c r="I253" s="19"/>
      <c r="J253" s="19"/>
      <c r="K253" s="19"/>
    </row>
    <row r="254" spans="1:11" ht="25.05" customHeight="1" x14ac:dyDescent="0.3">
      <c r="A254" s="33" t="s">
        <v>79</v>
      </c>
      <c r="B254" s="34">
        <v>14591</v>
      </c>
      <c r="C254" s="34">
        <v>3545</v>
      </c>
      <c r="D254" s="34">
        <v>2360</v>
      </c>
      <c r="E254" s="34">
        <v>518</v>
      </c>
      <c r="F254" s="34">
        <v>21014</v>
      </c>
      <c r="G254" s="19"/>
      <c r="H254" s="19"/>
      <c r="I254" s="19"/>
      <c r="J254" s="19"/>
      <c r="K254" s="19"/>
    </row>
    <row r="255" spans="1:11" x14ac:dyDescent="0.3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</row>
    <row r="256" spans="1:11" x14ac:dyDescent="0.3">
      <c r="A256" s="17"/>
      <c r="B256" s="19"/>
      <c r="C256" s="19"/>
      <c r="D256" s="19"/>
      <c r="E256" s="19"/>
      <c r="F256" s="19"/>
      <c r="G256" s="19"/>
      <c r="H256" s="19"/>
      <c r="I256" s="19"/>
      <c r="J256" s="19"/>
      <c r="K256" s="19"/>
    </row>
    <row r="257" spans="1:11" ht="36" customHeight="1" x14ac:dyDescent="0.3">
      <c r="A257" s="48" t="s">
        <v>12</v>
      </c>
      <c r="B257" s="48" t="s">
        <v>13</v>
      </c>
      <c r="C257" s="48" t="s">
        <v>14</v>
      </c>
      <c r="D257" s="48" t="s">
        <v>15</v>
      </c>
      <c r="E257" s="48" t="s">
        <v>101</v>
      </c>
      <c r="F257" s="48" t="s">
        <v>16</v>
      </c>
      <c r="G257" s="19"/>
      <c r="H257" s="19"/>
      <c r="I257" s="19"/>
      <c r="J257" s="19"/>
      <c r="K257" s="19"/>
    </row>
    <row r="258" spans="1:11" ht="24" x14ac:dyDescent="0.3">
      <c r="A258" s="66">
        <v>1</v>
      </c>
      <c r="B258" s="46" t="s">
        <v>17</v>
      </c>
      <c r="C258" s="46" t="s">
        <v>102</v>
      </c>
      <c r="D258" s="67">
        <v>4</v>
      </c>
      <c r="E258" s="67" t="s">
        <v>134</v>
      </c>
      <c r="F258" s="49" t="s">
        <v>16</v>
      </c>
      <c r="G258" s="19"/>
      <c r="H258" s="19"/>
      <c r="I258" s="19"/>
      <c r="J258" s="19"/>
      <c r="K258" s="19"/>
    </row>
    <row r="259" spans="1:11" ht="24" x14ac:dyDescent="0.3">
      <c r="A259" s="66"/>
      <c r="B259" s="45" t="s">
        <v>18</v>
      </c>
      <c r="C259" s="45" t="s">
        <v>24</v>
      </c>
      <c r="D259" s="67"/>
      <c r="E259" s="67"/>
      <c r="F259" s="49" t="s">
        <v>104</v>
      </c>
      <c r="G259" s="19"/>
      <c r="H259" s="19"/>
      <c r="I259" s="19"/>
      <c r="J259" s="19"/>
      <c r="K259" s="19"/>
    </row>
    <row r="260" spans="1:11" ht="36" x14ac:dyDescent="0.3">
      <c r="A260" s="66">
        <v>2</v>
      </c>
      <c r="B260" s="46" t="s">
        <v>113</v>
      </c>
      <c r="C260" s="46" t="s">
        <v>195</v>
      </c>
      <c r="D260" s="50">
        <v>3000</v>
      </c>
      <c r="E260" s="67" t="s">
        <v>134</v>
      </c>
      <c r="F260" s="67" t="s">
        <v>197</v>
      </c>
      <c r="G260" s="19"/>
      <c r="H260" s="19"/>
      <c r="I260" s="19"/>
      <c r="J260" s="19"/>
      <c r="K260" s="19"/>
    </row>
    <row r="261" spans="1:11" x14ac:dyDescent="0.3">
      <c r="A261" s="66"/>
      <c r="B261" s="45" t="s">
        <v>110</v>
      </c>
      <c r="C261" s="45" t="s">
        <v>20</v>
      </c>
      <c r="D261" s="49" t="s">
        <v>196</v>
      </c>
      <c r="E261" s="67"/>
      <c r="F261" s="67"/>
      <c r="G261" s="19"/>
      <c r="H261" s="19"/>
      <c r="I261" s="19"/>
      <c r="J261" s="19"/>
      <c r="K261" s="19"/>
    </row>
    <row r="262" spans="1:11" ht="24" x14ac:dyDescent="0.3">
      <c r="A262" s="66"/>
      <c r="B262" s="47"/>
      <c r="C262" s="46" t="s">
        <v>180</v>
      </c>
      <c r="D262" s="50">
        <v>4000</v>
      </c>
      <c r="E262" s="67" t="s">
        <v>134</v>
      </c>
      <c r="F262" s="67" t="s">
        <v>199</v>
      </c>
      <c r="G262" s="19"/>
      <c r="H262" s="19"/>
      <c r="I262" s="19"/>
      <c r="J262" s="19"/>
      <c r="K262" s="19"/>
    </row>
    <row r="263" spans="1:11" x14ac:dyDescent="0.3">
      <c r="A263" s="66"/>
      <c r="B263" s="47"/>
      <c r="C263" s="45" t="s">
        <v>20</v>
      </c>
      <c r="D263" s="49" t="s">
        <v>198</v>
      </c>
      <c r="E263" s="67"/>
      <c r="F263" s="67"/>
      <c r="G263" s="19"/>
      <c r="H263" s="19"/>
      <c r="I263" s="19"/>
      <c r="J263" s="19"/>
      <c r="K263" s="19"/>
    </row>
    <row r="264" spans="1:11" ht="36" x14ac:dyDescent="0.3">
      <c r="A264" s="66"/>
      <c r="B264" s="47"/>
      <c r="C264" s="46" t="s">
        <v>200</v>
      </c>
      <c r="D264" s="49" t="s">
        <v>201</v>
      </c>
      <c r="E264" s="67" t="s">
        <v>134</v>
      </c>
      <c r="F264" s="67" t="s">
        <v>203</v>
      </c>
      <c r="G264" s="19"/>
      <c r="H264" s="19"/>
      <c r="I264" s="19"/>
      <c r="J264" s="19"/>
      <c r="K264" s="19"/>
    </row>
    <row r="265" spans="1:11" ht="24" x14ac:dyDescent="0.3">
      <c r="A265" s="66"/>
      <c r="B265" s="47"/>
      <c r="C265" s="45" t="s">
        <v>20</v>
      </c>
      <c r="D265" s="49" t="s">
        <v>202</v>
      </c>
      <c r="E265" s="67"/>
      <c r="F265" s="67"/>
      <c r="G265" s="19"/>
      <c r="H265" s="19"/>
      <c r="I265" s="19"/>
      <c r="J265" s="19"/>
      <c r="K265" s="19"/>
    </row>
    <row r="266" spans="1:11" x14ac:dyDescent="0.3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</row>
    <row r="267" spans="1:11" ht="30" customHeight="1" x14ac:dyDescent="0.3">
      <c r="A267" s="21" t="s">
        <v>7</v>
      </c>
      <c r="B267" s="22"/>
      <c r="C267" s="22"/>
      <c r="D267" s="22"/>
      <c r="E267" s="22"/>
      <c r="F267" s="22"/>
      <c r="G267" s="22"/>
      <c r="H267" s="22"/>
      <c r="I267" s="22"/>
      <c r="J267" s="22"/>
      <c r="K267" s="22"/>
    </row>
    <row r="268" spans="1:11" x14ac:dyDescent="0.3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</row>
    <row r="269" spans="1:11" x14ac:dyDescent="0.3">
      <c r="A269" s="16"/>
      <c r="B269" s="19"/>
      <c r="C269" s="19"/>
      <c r="D269" s="19"/>
      <c r="E269" s="19"/>
      <c r="F269" s="19"/>
      <c r="G269" s="19"/>
      <c r="H269" s="19"/>
      <c r="I269" s="19"/>
      <c r="J269" s="19"/>
      <c r="K269" s="19"/>
    </row>
    <row r="270" spans="1:11" ht="58.05" customHeight="1" x14ac:dyDescent="0.3">
      <c r="A270" s="28"/>
      <c r="B270" s="28" t="s">
        <v>204</v>
      </c>
      <c r="C270" s="28" t="s">
        <v>205</v>
      </c>
      <c r="D270" s="28" t="s">
        <v>206</v>
      </c>
      <c r="E270" s="28" t="s">
        <v>207</v>
      </c>
      <c r="F270" s="28" t="s">
        <v>208</v>
      </c>
      <c r="G270" s="19"/>
      <c r="H270" s="19"/>
      <c r="I270" s="19"/>
      <c r="J270" s="19"/>
      <c r="K270" s="19"/>
    </row>
    <row r="271" spans="1:11" ht="22.95" customHeight="1" x14ac:dyDescent="0.3">
      <c r="A271" s="37" t="s">
        <v>76</v>
      </c>
      <c r="B271" s="41">
        <v>2065</v>
      </c>
      <c r="C271" s="41">
        <v>675</v>
      </c>
      <c r="D271" s="41">
        <v>19</v>
      </c>
      <c r="E271" s="41">
        <v>4</v>
      </c>
      <c r="F271" s="25">
        <v>2763</v>
      </c>
      <c r="G271" s="19"/>
      <c r="H271" s="19"/>
      <c r="I271" s="19"/>
      <c r="J271" s="19"/>
      <c r="K271" s="19"/>
    </row>
    <row r="272" spans="1:11" ht="22.95" customHeight="1" x14ac:dyDescent="0.3">
      <c r="A272" s="38" t="s">
        <v>77</v>
      </c>
      <c r="B272" s="42">
        <v>1929</v>
      </c>
      <c r="C272" s="42">
        <v>844</v>
      </c>
      <c r="D272" s="42">
        <v>25</v>
      </c>
      <c r="E272" s="42">
        <v>6</v>
      </c>
      <c r="F272" s="32">
        <v>2804</v>
      </c>
      <c r="G272" s="19"/>
      <c r="H272" s="19"/>
      <c r="I272" s="19"/>
      <c r="J272" s="19"/>
      <c r="K272" s="19"/>
    </row>
    <row r="273" spans="1:11" ht="22.95" customHeight="1" x14ac:dyDescent="0.3">
      <c r="A273" s="37" t="s">
        <v>78</v>
      </c>
      <c r="B273" s="41">
        <v>986</v>
      </c>
      <c r="C273" s="41">
        <v>534</v>
      </c>
      <c r="D273" s="41">
        <v>48</v>
      </c>
      <c r="E273" s="41">
        <v>1</v>
      </c>
      <c r="F273" s="25">
        <v>1569</v>
      </c>
      <c r="G273" s="19"/>
      <c r="H273" s="19"/>
      <c r="I273" s="19"/>
      <c r="J273" s="19"/>
      <c r="K273" s="19"/>
    </row>
    <row r="274" spans="1:11" ht="25.05" customHeight="1" x14ac:dyDescent="0.3">
      <c r="A274" s="33" t="s">
        <v>79</v>
      </c>
      <c r="B274" s="34">
        <v>4980</v>
      </c>
      <c r="C274" s="34">
        <v>2053</v>
      </c>
      <c r="D274" s="34">
        <v>92</v>
      </c>
      <c r="E274" s="34">
        <v>11</v>
      </c>
      <c r="F274" s="34">
        <v>7136</v>
      </c>
      <c r="G274" s="19"/>
      <c r="H274" s="19"/>
      <c r="I274" s="19"/>
      <c r="J274" s="19"/>
      <c r="K274" s="19"/>
    </row>
    <row r="275" spans="1:11" x14ac:dyDescent="0.3">
      <c r="A275" s="16"/>
      <c r="B275" s="19"/>
      <c r="C275" s="19"/>
      <c r="D275" s="19"/>
      <c r="E275" s="19"/>
      <c r="F275" s="19"/>
      <c r="G275" s="19"/>
      <c r="H275" s="19"/>
      <c r="I275" s="19"/>
      <c r="J275" s="19"/>
      <c r="K275" s="19"/>
    </row>
    <row r="276" spans="1:11" x14ac:dyDescent="0.3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</row>
    <row r="277" spans="1:11" x14ac:dyDescent="0.3">
      <c r="A277" s="16"/>
      <c r="B277" s="19"/>
      <c r="C277" s="19"/>
      <c r="D277" s="19"/>
      <c r="E277" s="19"/>
      <c r="F277" s="19"/>
      <c r="G277" s="19"/>
      <c r="H277" s="19"/>
      <c r="I277" s="19"/>
      <c r="J277" s="19"/>
      <c r="K277" s="19"/>
    </row>
    <row r="278" spans="1:11" x14ac:dyDescent="0.3">
      <c r="A278" s="16"/>
      <c r="B278" s="19"/>
      <c r="C278" s="19"/>
      <c r="D278" s="19"/>
      <c r="E278" s="19"/>
      <c r="F278" s="19"/>
      <c r="G278" s="19"/>
      <c r="H278" s="19"/>
      <c r="I278" s="19"/>
      <c r="J278" s="19"/>
      <c r="K278" s="19"/>
    </row>
    <row r="279" spans="1:11" x14ac:dyDescent="0.3">
      <c r="A279" s="16"/>
      <c r="B279" s="19"/>
      <c r="C279" s="19"/>
      <c r="D279" s="19"/>
      <c r="E279" s="19"/>
      <c r="F279" s="19"/>
      <c r="G279" s="19"/>
      <c r="H279" s="19"/>
      <c r="I279" s="19"/>
      <c r="J279" s="19"/>
      <c r="K279" s="19"/>
    </row>
    <row r="280" spans="1:11" ht="58.05" customHeight="1" x14ac:dyDescent="0.3">
      <c r="A280" s="28"/>
      <c r="B280" s="28" t="s">
        <v>209</v>
      </c>
      <c r="C280" s="28" t="s">
        <v>210</v>
      </c>
      <c r="D280" s="28" t="s">
        <v>211</v>
      </c>
      <c r="E280" s="28" t="s">
        <v>212</v>
      </c>
      <c r="F280" s="28" t="s">
        <v>213</v>
      </c>
      <c r="G280" s="19"/>
      <c r="H280" s="19"/>
      <c r="I280" s="19"/>
      <c r="J280" s="19"/>
      <c r="K280" s="19"/>
    </row>
    <row r="281" spans="1:11" ht="22.95" customHeight="1" x14ac:dyDescent="0.3">
      <c r="A281" s="37" t="s">
        <v>76</v>
      </c>
      <c r="B281" s="41">
        <v>1271</v>
      </c>
      <c r="C281" s="41">
        <v>847</v>
      </c>
      <c r="D281" s="41">
        <v>5</v>
      </c>
      <c r="E281" s="41">
        <v>4</v>
      </c>
      <c r="F281" s="25">
        <v>2127</v>
      </c>
      <c r="G281" s="19"/>
      <c r="H281" s="19"/>
      <c r="I281" s="19"/>
      <c r="J281" s="19"/>
      <c r="K281" s="19"/>
    </row>
    <row r="282" spans="1:11" ht="22.95" customHeight="1" x14ac:dyDescent="0.3">
      <c r="A282" s="38" t="s">
        <v>77</v>
      </c>
      <c r="B282" s="42">
        <v>1945</v>
      </c>
      <c r="C282" s="42">
        <v>1240</v>
      </c>
      <c r="D282" s="42">
        <v>7</v>
      </c>
      <c r="E282" s="42">
        <v>10</v>
      </c>
      <c r="F282" s="32">
        <v>3202</v>
      </c>
      <c r="G282" s="19"/>
      <c r="H282" s="19"/>
      <c r="I282" s="19"/>
      <c r="J282" s="19"/>
      <c r="K282" s="19"/>
    </row>
    <row r="283" spans="1:11" ht="22.95" customHeight="1" x14ac:dyDescent="0.3">
      <c r="A283" s="37" t="s">
        <v>78</v>
      </c>
      <c r="B283" s="41">
        <v>1759</v>
      </c>
      <c r="C283" s="41">
        <v>980</v>
      </c>
      <c r="D283" s="41">
        <v>5</v>
      </c>
      <c r="E283" s="41">
        <v>11</v>
      </c>
      <c r="F283" s="25">
        <v>2755</v>
      </c>
      <c r="G283" s="19"/>
      <c r="H283" s="19"/>
      <c r="I283" s="19"/>
      <c r="J283" s="19"/>
      <c r="K283" s="19"/>
    </row>
    <row r="284" spans="1:11" ht="25.05" customHeight="1" x14ac:dyDescent="0.3">
      <c r="A284" s="33" t="s">
        <v>79</v>
      </c>
      <c r="B284" s="34">
        <v>4975</v>
      </c>
      <c r="C284" s="34">
        <v>3067</v>
      </c>
      <c r="D284" s="34">
        <v>17</v>
      </c>
      <c r="E284" s="34">
        <v>25</v>
      </c>
      <c r="F284" s="34">
        <v>8084</v>
      </c>
      <c r="G284" s="19"/>
      <c r="H284" s="19"/>
      <c r="I284" s="19"/>
      <c r="J284" s="19"/>
      <c r="K284" s="19"/>
    </row>
    <row r="285" spans="1:11" x14ac:dyDescent="0.3">
      <c r="A285" s="16"/>
      <c r="B285" s="19"/>
      <c r="C285" s="19"/>
      <c r="D285" s="19"/>
      <c r="E285" s="19"/>
      <c r="F285" s="19"/>
      <c r="G285" s="19"/>
      <c r="H285" s="19"/>
      <c r="I285" s="19"/>
      <c r="J285" s="19"/>
      <c r="K285" s="19"/>
    </row>
    <row r="286" spans="1:11" x14ac:dyDescent="0.3">
      <c r="A286" s="16"/>
      <c r="B286" s="19"/>
      <c r="C286" s="19"/>
      <c r="D286" s="19"/>
      <c r="E286" s="19"/>
      <c r="F286" s="19"/>
      <c r="G286" s="19"/>
      <c r="H286" s="19"/>
      <c r="I286" s="19"/>
      <c r="J286" s="19"/>
      <c r="K286" s="19"/>
    </row>
    <row r="287" spans="1:11" x14ac:dyDescent="0.3">
      <c r="A287" s="17"/>
      <c r="B287" s="19"/>
      <c r="C287" s="19"/>
      <c r="D287" s="19"/>
      <c r="E287" s="19"/>
      <c r="F287" s="19"/>
      <c r="G287" s="19"/>
      <c r="H287" s="19"/>
      <c r="I287" s="19"/>
      <c r="J287" s="19"/>
      <c r="K287" s="19"/>
    </row>
    <row r="288" spans="1:11" x14ac:dyDescent="0.3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</row>
    <row r="289" spans="1:11" x14ac:dyDescent="0.3">
      <c r="A289" s="16"/>
      <c r="B289" s="19"/>
      <c r="C289" s="19"/>
      <c r="D289" s="19"/>
      <c r="E289" s="19"/>
      <c r="F289" s="19"/>
      <c r="G289" s="19"/>
      <c r="H289" s="19"/>
      <c r="I289" s="19"/>
      <c r="J289" s="19"/>
      <c r="K289" s="19"/>
    </row>
    <row r="290" spans="1:11" x14ac:dyDescent="0.3">
      <c r="A290" s="16"/>
      <c r="B290" s="19"/>
      <c r="C290" s="19"/>
      <c r="D290" s="19"/>
      <c r="E290" s="19"/>
      <c r="F290" s="19"/>
      <c r="G290" s="19"/>
      <c r="H290" s="19"/>
      <c r="I290" s="19"/>
      <c r="J290" s="19"/>
      <c r="K290" s="19"/>
    </row>
    <row r="291" spans="1:11" ht="16.2" thickBot="1" x14ac:dyDescent="0.35">
      <c r="A291" s="74" t="s">
        <v>214</v>
      </c>
      <c r="B291" s="74"/>
      <c r="C291" s="74"/>
      <c r="D291" s="74"/>
      <c r="E291" s="74"/>
      <c r="F291" s="74"/>
      <c r="G291" s="23"/>
      <c r="H291" s="23"/>
      <c r="I291" s="23"/>
      <c r="J291" s="23"/>
      <c r="K291" s="23"/>
    </row>
    <row r="292" spans="1:11" ht="82.8" customHeight="1" x14ac:dyDescent="0.3">
      <c r="A292" s="79" t="s">
        <v>215</v>
      </c>
      <c r="B292" s="79"/>
      <c r="C292" s="79"/>
      <c r="D292" s="79"/>
      <c r="E292" s="79"/>
      <c r="F292" s="79"/>
      <c r="G292" s="52"/>
      <c r="H292" s="52"/>
      <c r="I292" s="52"/>
      <c r="J292" s="52"/>
      <c r="K292" s="52"/>
    </row>
    <row r="293" spans="1:11" x14ac:dyDescent="0.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</row>
    <row r="294" spans="1:11" x14ac:dyDescent="0.3">
      <c r="A294" s="16"/>
      <c r="B294" s="19"/>
      <c r="C294" s="19"/>
      <c r="D294" s="19"/>
      <c r="E294" s="19"/>
      <c r="F294" s="19"/>
      <c r="G294" s="19"/>
      <c r="H294" s="19"/>
      <c r="I294" s="19"/>
      <c r="J294" s="19"/>
      <c r="K294" s="19"/>
    </row>
    <row r="295" spans="1:11" ht="58.05" customHeight="1" x14ac:dyDescent="0.3">
      <c r="A295" s="28"/>
      <c r="B295" s="28" t="s">
        <v>216</v>
      </c>
      <c r="C295" s="28" t="s">
        <v>217</v>
      </c>
      <c r="D295" s="28" t="s">
        <v>218</v>
      </c>
      <c r="E295" s="28" t="s">
        <v>219</v>
      </c>
      <c r="F295" s="28" t="s">
        <v>213</v>
      </c>
      <c r="G295" s="19"/>
      <c r="H295" s="19"/>
      <c r="I295" s="19"/>
      <c r="J295" s="19"/>
      <c r="K295" s="19"/>
    </row>
    <row r="296" spans="1:11" ht="22.95" customHeight="1" x14ac:dyDescent="0.3">
      <c r="A296" s="37" t="s">
        <v>76</v>
      </c>
      <c r="B296" s="41">
        <v>3336</v>
      </c>
      <c r="C296" s="41">
        <v>1522</v>
      </c>
      <c r="D296" s="41">
        <v>24</v>
      </c>
      <c r="E296" s="41">
        <v>8</v>
      </c>
      <c r="F296" s="25">
        <v>4890</v>
      </c>
      <c r="G296" s="19"/>
      <c r="H296" s="19"/>
      <c r="I296" s="19"/>
      <c r="J296" s="19"/>
      <c r="K296" s="19"/>
    </row>
    <row r="297" spans="1:11" ht="22.95" customHeight="1" x14ac:dyDescent="0.3">
      <c r="A297" s="38" t="s">
        <v>77</v>
      </c>
      <c r="B297" s="42">
        <v>3874</v>
      </c>
      <c r="C297" s="42">
        <v>2084</v>
      </c>
      <c r="D297" s="42">
        <v>58</v>
      </c>
      <c r="E297" s="42">
        <v>18</v>
      </c>
      <c r="F297" s="32">
        <v>6006</v>
      </c>
      <c r="G297" s="19"/>
      <c r="H297" s="19"/>
      <c r="I297" s="19"/>
      <c r="J297" s="19"/>
      <c r="K297" s="19"/>
    </row>
    <row r="298" spans="1:11" ht="22.95" customHeight="1" x14ac:dyDescent="0.3">
      <c r="A298" s="37" t="s">
        <v>78</v>
      </c>
      <c r="B298" s="41">
        <v>2745</v>
      </c>
      <c r="C298" s="41">
        <v>1514</v>
      </c>
      <c r="D298" s="41">
        <v>53</v>
      </c>
      <c r="E298" s="41">
        <v>12</v>
      </c>
      <c r="F298" s="25">
        <v>4324</v>
      </c>
      <c r="G298" s="19"/>
      <c r="H298" s="19"/>
      <c r="I298" s="19"/>
      <c r="J298" s="19"/>
      <c r="K298" s="19"/>
    </row>
    <row r="299" spans="1:11" ht="25.05" customHeight="1" x14ac:dyDescent="0.3">
      <c r="A299" s="33" t="s">
        <v>79</v>
      </c>
      <c r="B299" s="34">
        <v>9955</v>
      </c>
      <c r="C299" s="34">
        <v>5120</v>
      </c>
      <c r="D299" s="34">
        <v>135</v>
      </c>
      <c r="E299" s="34">
        <v>38</v>
      </c>
      <c r="F299" s="34">
        <v>15220</v>
      </c>
      <c r="G299" s="19"/>
      <c r="H299" s="19"/>
      <c r="I299" s="19"/>
      <c r="J299" s="19"/>
      <c r="K299" s="19"/>
    </row>
    <row r="300" spans="1:11" x14ac:dyDescent="0.3">
      <c r="A300" s="16"/>
      <c r="B300" s="19"/>
      <c r="C300" s="19"/>
      <c r="D300" s="19"/>
      <c r="E300" s="19"/>
      <c r="F300" s="19"/>
      <c r="G300" s="19"/>
      <c r="H300" s="19"/>
      <c r="I300" s="19"/>
      <c r="J300" s="19"/>
      <c r="K300" s="19"/>
    </row>
    <row r="301" spans="1:11" x14ac:dyDescent="0.3">
      <c r="A301" s="16"/>
      <c r="B301" s="19"/>
      <c r="C301" s="19"/>
      <c r="D301" s="19"/>
      <c r="E301" s="19"/>
      <c r="F301" s="19"/>
      <c r="G301" s="19"/>
      <c r="H301" s="19"/>
      <c r="I301" s="19"/>
      <c r="J301" s="19"/>
      <c r="K301" s="19"/>
    </row>
    <row r="302" spans="1:11" x14ac:dyDescent="0.3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</row>
    <row r="303" spans="1:11" x14ac:dyDescent="0.3">
      <c r="A303" s="18"/>
      <c r="B303" s="19"/>
      <c r="C303" s="19"/>
      <c r="D303" s="19"/>
      <c r="E303" s="19"/>
      <c r="F303" s="19"/>
      <c r="G303" s="19"/>
      <c r="H303" s="19"/>
      <c r="I303" s="19"/>
      <c r="J303" s="19"/>
      <c r="K303" s="19"/>
    </row>
    <row r="304" spans="1:11" x14ac:dyDescent="0.3">
      <c r="A304" s="18"/>
      <c r="B304" s="19"/>
      <c r="C304" s="19"/>
      <c r="D304" s="19"/>
      <c r="E304" s="19"/>
      <c r="F304" s="19"/>
      <c r="G304" s="19"/>
      <c r="H304" s="19"/>
      <c r="I304" s="19"/>
      <c r="J304" s="19"/>
      <c r="K304" s="19"/>
    </row>
    <row r="305" spans="1:11" x14ac:dyDescent="0.3">
      <c r="A305" s="18"/>
      <c r="B305" s="19"/>
      <c r="C305" s="19"/>
      <c r="D305" s="19"/>
      <c r="E305" s="19"/>
      <c r="F305" s="19"/>
      <c r="G305" s="19"/>
      <c r="H305" s="19"/>
      <c r="I305" s="19"/>
      <c r="J305" s="19"/>
      <c r="K305" s="19"/>
    </row>
    <row r="306" spans="1:11" ht="36" customHeight="1" x14ac:dyDescent="0.3">
      <c r="A306" s="48" t="s">
        <v>133</v>
      </c>
      <c r="B306" s="48" t="s">
        <v>13</v>
      </c>
      <c r="C306" s="48" t="s">
        <v>14</v>
      </c>
      <c r="D306" s="48" t="s">
        <v>15</v>
      </c>
      <c r="E306" s="48" t="s">
        <v>101</v>
      </c>
      <c r="F306" s="48" t="s">
        <v>16</v>
      </c>
      <c r="G306" s="19"/>
      <c r="H306" s="19"/>
      <c r="I306" s="19"/>
      <c r="J306" s="19"/>
      <c r="K306" s="19"/>
    </row>
    <row r="307" spans="1:11" ht="24" x14ac:dyDescent="0.3">
      <c r="A307" s="66">
        <v>1</v>
      </c>
      <c r="B307" s="46" t="s">
        <v>17</v>
      </c>
      <c r="C307" s="46" t="s">
        <v>102</v>
      </c>
      <c r="D307" s="67">
        <v>4</v>
      </c>
      <c r="E307" s="67" t="s">
        <v>103</v>
      </c>
      <c r="F307" s="49" t="s">
        <v>16</v>
      </c>
      <c r="G307" s="19"/>
      <c r="H307" s="19"/>
      <c r="I307" s="19"/>
      <c r="J307" s="19"/>
      <c r="K307" s="19"/>
    </row>
    <row r="308" spans="1:11" ht="24" x14ac:dyDescent="0.3">
      <c r="A308" s="66"/>
      <c r="B308" s="46" t="s">
        <v>18</v>
      </c>
      <c r="C308" s="46" t="s">
        <v>20</v>
      </c>
      <c r="D308" s="67"/>
      <c r="E308" s="67"/>
      <c r="F308" s="49" t="s">
        <v>220</v>
      </c>
      <c r="G308" s="19"/>
      <c r="H308" s="19"/>
      <c r="I308" s="19"/>
      <c r="J308" s="19"/>
      <c r="K308" s="19"/>
    </row>
    <row r="309" spans="1:11" ht="36" x14ac:dyDescent="0.3">
      <c r="A309" s="66">
        <v>2</v>
      </c>
      <c r="B309" s="46" t="s">
        <v>113</v>
      </c>
      <c r="C309" s="46" t="s">
        <v>221</v>
      </c>
      <c r="D309" s="67" t="s">
        <v>222</v>
      </c>
      <c r="E309" s="67" t="s">
        <v>103</v>
      </c>
      <c r="F309" s="69">
        <v>1</v>
      </c>
      <c r="G309" s="19"/>
      <c r="H309" s="19"/>
      <c r="I309" s="19"/>
      <c r="J309" s="19"/>
      <c r="K309" s="19"/>
    </row>
    <row r="310" spans="1:11" x14ac:dyDescent="0.3">
      <c r="A310" s="66"/>
      <c r="B310" s="46" t="s">
        <v>110</v>
      </c>
      <c r="C310" s="46" t="s">
        <v>20</v>
      </c>
      <c r="D310" s="67"/>
      <c r="E310" s="67"/>
      <c r="F310" s="69"/>
      <c r="G310" s="19"/>
      <c r="H310" s="19"/>
      <c r="I310" s="19"/>
      <c r="J310" s="19"/>
      <c r="K310" s="19"/>
    </row>
    <row r="311" spans="1:11" x14ac:dyDescent="0.3">
      <c r="A311" s="18"/>
      <c r="B311" s="19"/>
      <c r="C311" s="19"/>
      <c r="D311" s="19"/>
      <c r="E311" s="19"/>
      <c r="F311" s="19"/>
      <c r="G311" s="19"/>
      <c r="H311" s="19"/>
      <c r="I311" s="19"/>
      <c r="J311" s="19"/>
      <c r="K311" s="19"/>
    </row>
    <row r="312" spans="1:11" x14ac:dyDescent="0.3">
      <c r="A312" s="16"/>
      <c r="B312" s="19"/>
      <c r="C312" s="19"/>
      <c r="D312" s="19"/>
      <c r="E312" s="19"/>
      <c r="F312" s="19"/>
      <c r="G312" s="19"/>
      <c r="H312" s="19"/>
      <c r="I312" s="19"/>
      <c r="J312" s="19"/>
      <c r="K312" s="19"/>
    </row>
    <row r="313" spans="1:11" x14ac:dyDescent="0.3">
      <c r="A313" s="16"/>
      <c r="B313" s="19"/>
      <c r="C313" s="19"/>
      <c r="D313" s="19"/>
      <c r="E313" s="19"/>
      <c r="F313" s="19"/>
      <c r="G313" s="19"/>
      <c r="H313" s="19"/>
      <c r="I313" s="19"/>
      <c r="J313" s="19"/>
      <c r="K313" s="19"/>
    </row>
    <row r="314" spans="1:11" x14ac:dyDescent="0.3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</row>
    <row r="315" spans="1:11" ht="30" customHeight="1" x14ac:dyDescent="0.3">
      <c r="A315" s="21" t="s">
        <v>8</v>
      </c>
      <c r="B315" s="22"/>
      <c r="C315" s="22"/>
      <c r="D315" s="22"/>
      <c r="E315" s="22"/>
      <c r="F315" s="22"/>
      <c r="G315" s="22"/>
      <c r="H315" s="22"/>
      <c r="I315" s="22"/>
      <c r="J315" s="22"/>
      <c r="K315" s="22"/>
    </row>
    <row r="316" spans="1:11" x14ac:dyDescent="0.3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</row>
    <row r="317" spans="1:11" ht="58.05" customHeight="1" x14ac:dyDescent="0.3">
      <c r="A317" s="28"/>
      <c r="B317" s="28" t="s">
        <v>223</v>
      </c>
      <c r="C317" s="28" t="s">
        <v>224</v>
      </c>
      <c r="D317" s="28" t="s">
        <v>225</v>
      </c>
      <c r="E317" s="28" t="s">
        <v>226</v>
      </c>
      <c r="F317" s="28" t="s">
        <v>227</v>
      </c>
      <c r="G317" s="19"/>
      <c r="H317" s="19"/>
      <c r="I317" s="19"/>
      <c r="J317" s="19"/>
      <c r="K317" s="19"/>
    </row>
    <row r="318" spans="1:11" ht="22.95" customHeight="1" x14ac:dyDescent="0.3">
      <c r="A318" s="30" t="s">
        <v>76</v>
      </c>
      <c r="B318" s="41">
        <v>1892</v>
      </c>
      <c r="C318" s="41">
        <v>293</v>
      </c>
      <c r="D318" s="41">
        <v>23</v>
      </c>
      <c r="E318" s="41">
        <v>1</v>
      </c>
      <c r="F318" s="41">
        <v>2209</v>
      </c>
      <c r="G318" s="19"/>
      <c r="H318" s="19"/>
      <c r="I318" s="19"/>
      <c r="J318" s="19"/>
      <c r="K318" s="19"/>
    </row>
    <row r="319" spans="1:11" ht="22.95" customHeight="1" x14ac:dyDescent="0.3">
      <c r="A319" s="44" t="s">
        <v>77</v>
      </c>
      <c r="B319" s="42">
        <v>1904</v>
      </c>
      <c r="C319" s="42">
        <v>380</v>
      </c>
      <c r="D319" s="42">
        <v>24</v>
      </c>
      <c r="E319" s="42">
        <v>8</v>
      </c>
      <c r="F319" s="42">
        <v>2316</v>
      </c>
      <c r="G319" s="19"/>
      <c r="H319" s="19"/>
      <c r="I319" s="19"/>
      <c r="J319" s="19"/>
      <c r="K319" s="19"/>
    </row>
    <row r="320" spans="1:11" ht="22.95" customHeight="1" x14ac:dyDescent="0.3">
      <c r="A320" s="30" t="s">
        <v>228</v>
      </c>
      <c r="B320" s="41">
        <v>2489</v>
      </c>
      <c r="C320" s="41">
        <v>509</v>
      </c>
      <c r="D320" s="41">
        <v>47</v>
      </c>
      <c r="E320" s="41">
        <v>13</v>
      </c>
      <c r="F320" s="41">
        <v>3058</v>
      </c>
      <c r="G320" s="19"/>
      <c r="H320" s="19"/>
      <c r="I320" s="19"/>
      <c r="J320" s="19"/>
      <c r="K320" s="19"/>
    </row>
    <row r="321" spans="1:11" ht="25.05" customHeight="1" x14ac:dyDescent="0.3">
      <c r="A321" s="33" t="s">
        <v>79</v>
      </c>
      <c r="B321" s="34">
        <v>6285</v>
      </c>
      <c r="C321" s="34">
        <v>1182</v>
      </c>
      <c r="D321" s="34">
        <v>94</v>
      </c>
      <c r="E321" s="34">
        <v>22</v>
      </c>
      <c r="F321" s="34">
        <v>7583</v>
      </c>
      <c r="G321" s="19"/>
      <c r="H321" s="19"/>
      <c r="I321" s="19"/>
      <c r="J321" s="19"/>
      <c r="K321" s="19"/>
    </row>
    <row r="322" spans="1:11" x14ac:dyDescent="0.3">
      <c r="A322" s="15"/>
      <c r="B322" s="19"/>
      <c r="C322" s="19"/>
      <c r="D322" s="19"/>
      <c r="E322" s="19"/>
      <c r="F322" s="19"/>
      <c r="G322" s="19"/>
      <c r="H322" s="19"/>
      <c r="I322" s="19"/>
      <c r="J322" s="19"/>
      <c r="K322" s="19"/>
    </row>
    <row r="323" spans="1:11" x14ac:dyDescent="0.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</row>
    <row r="324" spans="1:11" x14ac:dyDescent="0.3">
      <c r="A324" s="16"/>
      <c r="B324" s="19"/>
      <c r="C324" s="19"/>
      <c r="D324" s="19"/>
      <c r="E324" s="19"/>
      <c r="F324" s="19"/>
      <c r="G324" s="19"/>
      <c r="H324" s="19"/>
      <c r="I324" s="19"/>
      <c r="J324" s="19"/>
      <c r="K324" s="19"/>
    </row>
    <row r="325" spans="1:11" x14ac:dyDescent="0.3">
      <c r="A325" s="16"/>
      <c r="B325" s="19"/>
      <c r="C325" s="19"/>
      <c r="D325" s="19"/>
      <c r="E325" s="19"/>
      <c r="F325" s="19"/>
      <c r="G325" s="19"/>
      <c r="H325" s="19"/>
      <c r="I325" s="19"/>
      <c r="J325" s="19"/>
      <c r="K325" s="19"/>
    </row>
    <row r="326" spans="1:11" ht="36" customHeight="1" x14ac:dyDescent="0.3">
      <c r="A326" s="48" t="s">
        <v>12</v>
      </c>
      <c r="B326" s="48" t="s">
        <v>13</v>
      </c>
      <c r="C326" s="48" t="s">
        <v>14</v>
      </c>
      <c r="D326" s="48" t="s">
        <v>15</v>
      </c>
      <c r="E326" s="48" t="s">
        <v>101</v>
      </c>
      <c r="F326" s="48" t="s">
        <v>229</v>
      </c>
      <c r="G326" s="19"/>
      <c r="H326" s="19"/>
      <c r="I326" s="19"/>
      <c r="J326" s="19"/>
      <c r="K326" s="19"/>
    </row>
    <row r="327" spans="1:11" ht="24" x14ac:dyDescent="0.3">
      <c r="A327" s="76">
        <v>1</v>
      </c>
      <c r="B327" s="46" t="s">
        <v>17</v>
      </c>
      <c r="C327" s="46" t="s">
        <v>102</v>
      </c>
      <c r="D327" s="67">
        <v>4</v>
      </c>
      <c r="E327" s="67" t="s">
        <v>134</v>
      </c>
      <c r="F327" s="49" t="s">
        <v>16</v>
      </c>
      <c r="G327" s="19"/>
      <c r="H327" s="19"/>
      <c r="I327" s="19"/>
      <c r="J327" s="19"/>
      <c r="K327" s="19"/>
    </row>
    <row r="328" spans="1:11" ht="24" x14ac:dyDescent="0.3">
      <c r="A328" s="76"/>
      <c r="B328" s="46" t="s">
        <v>18</v>
      </c>
      <c r="C328" s="46" t="s">
        <v>24</v>
      </c>
      <c r="D328" s="67"/>
      <c r="E328" s="67"/>
      <c r="F328" s="49" t="s">
        <v>104</v>
      </c>
      <c r="G328" s="19"/>
      <c r="H328" s="19"/>
      <c r="I328" s="19"/>
      <c r="J328" s="19"/>
      <c r="K328" s="19"/>
    </row>
    <row r="329" spans="1:11" ht="36" x14ac:dyDescent="0.3">
      <c r="A329" s="76">
        <v>2</v>
      </c>
      <c r="B329" s="46" t="s">
        <v>113</v>
      </c>
      <c r="C329" s="46" t="s">
        <v>230</v>
      </c>
      <c r="D329" s="67" t="s">
        <v>222</v>
      </c>
      <c r="E329" s="67" t="s">
        <v>134</v>
      </c>
      <c r="F329" s="69">
        <v>1</v>
      </c>
      <c r="G329" s="19"/>
      <c r="H329" s="19"/>
      <c r="I329" s="19"/>
      <c r="J329" s="19"/>
      <c r="K329" s="19"/>
    </row>
    <row r="330" spans="1:11" x14ac:dyDescent="0.3">
      <c r="A330" s="76"/>
      <c r="B330" s="46" t="s">
        <v>110</v>
      </c>
      <c r="C330" s="46" t="s">
        <v>20</v>
      </c>
      <c r="D330" s="67"/>
      <c r="E330" s="67"/>
      <c r="F330" s="69"/>
      <c r="G330" s="19"/>
      <c r="H330" s="19"/>
      <c r="I330" s="19"/>
      <c r="J330" s="19"/>
      <c r="K330" s="19"/>
    </row>
    <row r="331" spans="1:11" x14ac:dyDescent="0.3">
      <c r="A331" s="16"/>
      <c r="B331" s="19"/>
      <c r="C331" s="19"/>
      <c r="D331" s="19"/>
      <c r="E331" s="19"/>
      <c r="F331" s="19"/>
      <c r="G331" s="19"/>
      <c r="H331" s="19"/>
      <c r="I331" s="19"/>
      <c r="J331" s="19"/>
      <c r="K331" s="19"/>
    </row>
    <row r="332" spans="1:11" x14ac:dyDescent="0.3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</row>
    <row r="333" spans="1:11" x14ac:dyDescent="0.3">
      <c r="A333" s="16"/>
      <c r="B333" s="19"/>
      <c r="C333" s="19"/>
      <c r="D333" s="19"/>
      <c r="E333" s="19"/>
      <c r="F333" s="19"/>
      <c r="G333" s="19"/>
      <c r="H333" s="19"/>
      <c r="I333" s="19"/>
      <c r="J333" s="19"/>
      <c r="K333" s="19"/>
    </row>
    <row r="334" spans="1:11" x14ac:dyDescent="0.3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</row>
    <row r="335" spans="1:11" ht="30" customHeight="1" x14ac:dyDescent="0.3">
      <c r="A335" s="21" t="s">
        <v>9</v>
      </c>
      <c r="B335" s="22"/>
      <c r="C335" s="22"/>
      <c r="D335" s="22"/>
      <c r="E335" s="22"/>
      <c r="F335" s="22"/>
      <c r="G335" s="22"/>
      <c r="H335" s="22"/>
      <c r="I335" s="22"/>
      <c r="J335" s="22"/>
      <c r="K335" s="22"/>
    </row>
    <row r="336" spans="1:11" x14ac:dyDescent="0.3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</row>
    <row r="337" spans="1:11" x14ac:dyDescent="0.3">
      <c r="A337" s="16"/>
      <c r="B337" s="19"/>
      <c r="C337" s="19"/>
      <c r="D337" s="19"/>
      <c r="E337" s="19"/>
      <c r="F337" s="19"/>
      <c r="G337" s="19"/>
      <c r="H337" s="19"/>
      <c r="I337" s="19"/>
      <c r="J337" s="19"/>
      <c r="K337" s="19"/>
    </row>
    <row r="338" spans="1:11" ht="58.05" customHeight="1" x14ac:dyDescent="0.3">
      <c r="A338" s="28"/>
      <c r="B338" s="28" t="s">
        <v>231</v>
      </c>
      <c r="C338" s="28" t="s">
        <v>232</v>
      </c>
      <c r="D338" s="28" t="s">
        <v>233</v>
      </c>
      <c r="E338" s="28" t="s">
        <v>234</v>
      </c>
      <c r="F338" s="28" t="s">
        <v>235</v>
      </c>
      <c r="G338" s="19"/>
      <c r="H338" s="19"/>
      <c r="I338" s="19"/>
      <c r="J338" s="19"/>
      <c r="K338" s="19"/>
    </row>
    <row r="339" spans="1:11" ht="22.95" customHeight="1" x14ac:dyDescent="0.3">
      <c r="A339" s="37" t="s">
        <v>76</v>
      </c>
      <c r="B339" s="41">
        <v>2</v>
      </c>
      <c r="C339" s="41">
        <v>0</v>
      </c>
      <c r="D339" s="41">
        <v>0</v>
      </c>
      <c r="E339" s="41">
        <v>0</v>
      </c>
      <c r="F339" s="41">
        <v>2</v>
      </c>
      <c r="G339" s="19"/>
      <c r="H339" s="19"/>
      <c r="I339" s="19"/>
      <c r="J339" s="19"/>
      <c r="K339" s="19"/>
    </row>
    <row r="340" spans="1:11" ht="22.95" customHeight="1" x14ac:dyDescent="0.3">
      <c r="A340" s="38" t="s">
        <v>77</v>
      </c>
      <c r="B340" s="42">
        <v>6</v>
      </c>
      <c r="C340" s="42">
        <v>5</v>
      </c>
      <c r="D340" s="42">
        <v>0</v>
      </c>
      <c r="E340" s="42">
        <v>0</v>
      </c>
      <c r="F340" s="42">
        <v>11</v>
      </c>
      <c r="G340" s="19"/>
      <c r="H340" s="19"/>
      <c r="I340" s="19"/>
      <c r="J340" s="19"/>
      <c r="K340" s="19"/>
    </row>
    <row r="341" spans="1:11" ht="22.95" customHeight="1" x14ac:dyDescent="0.3">
      <c r="A341" s="37" t="s">
        <v>78</v>
      </c>
      <c r="B341" s="41">
        <v>26</v>
      </c>
      <c r="C341" s="41">
        <v>12</v>
      </c>
      <c r="D341" s="41">
        <v>3</v>
      </c>
      <c r="E341" s="41">
        <v>1</v>
      </c>
      <c r="F341" s="41">
        <v>42</v>
      </c>
      <c r="G341" s="19"/>
      <c r="H341" s="19"/>
      <c r="I341" s="19"/>
      <c r="J341" s="19"/>
      <c r="K341" s="19"/>
    </row>
    <row r="342" spans="1:11" ht="25.05" customHeight="1" x14ac:dyDescent="0.3">
      <c r="A342" s="33" t="s">
        <v>79</v>
      </c>
      <c r="B342" s="34">
        <v>34</v>
      </c>
      <c r="C342" s="34">
        <v>17</v>
      </c>
      <c r="D342" s="34">
        <v>3</v>
      </c>
      <c r="E342" s="34">
        <v>1</v>
      </c>
      <c r="F342" s="34">
        <v>55</v>
      </c>
      <c r="G342" s="19"/>
      <c r="H342" s="19"/>
      <c r="I342" s="19"/>
      <c r="J342" s="19"/>
      <c r="K342" s="19"/>
    </row>
    <row r="343" spans="1:11" x14ac:dyDescent="0.3">
      <c r="A343" s="16"/>
      <c r="B343" s="19"/>
      <c r="C343" s="19"/>
      <c r="D343" s="19"/>
      <c r="E343" s="19"/>
      <c r="F343" s="19"/>
      <c r="G343" s="19"/>
      <c r="H343" s="19"/>
      <c r="I343" s="19"/>
      <c r="J343" s="19"/>
      <c r="K343" s="19"/>
    </row>
    <row r="344" spans="1:11" x14ac:dyDescent="0.3">
      <c r="A344" s="16"/>
      <c r="B344" s="19"/>
      <c r="C344" s="19"/>
      <c r="D344" s="19"/>
      <c r="E344" s="19"/>
      <c r="F344" s="19"/>
      <c r="G344" s="19"/>
      <c r="H344" s="19"/>
      <c r="I344" s="19"/>
      <c r="J344" s="19"/>
      <c r="K344" s="19"/>
    </row>
    <row r="345" spans="1:11" x14ac:dyDescent="0.3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</row>
    <row r="346" spans="1:11" ht="36" customHeight="1" x14ac:dyDescent="0.3">
      <c r="A346" s="48" t="s">
        <v>133</v>
      </c>
      <c r="B346" s="48" t="s">
        <v>13</v>
      </c>
      <c r="C346" s="48" t="s">
        <v>14</v>
      </c>
      <c r="D346" s="48" t="s">
        <v>15</v>
      </c>
      <c r="E346" s="48" t="s">
        <v>101</v>
      </c>
      <c r="F346" s="48" t="s">
        <v>16</v>
      </c>
      <c r="G346" s="19"/>
      <c r="H346" s="19"/>
      <c r="I346" s="19"/>
      <c r="J346" s="19"/>
      <c r="K346" s="19"/>
    </row>
    <row r="347" spans="1:11" ht="96" customHeight="1" x14ac:dyDescent="0.3">
      <c r="A347" s="76">
        <v>1</v>
      </c>
      <c r="B347" s="45" t="s">
        <v>17</v>
      </c>
      <c r="C347" s="45" t="s">
        <v>102</v>
      </c>
      <c r="D347" s="77">
        <v>4</v>
      </c>
      <c r="E347" s="77" t="s">
        <v>134</v>
      </c>
      <c r="F347" s="77" t="s">
        <v>236</v>
      </c>
      <c r="G347" s="19"/>
      <c r="H347" s="19"/>
      <c r="I347" s="19"/>
      <c r="J347" s="19"/>
      <c r="K347" s="19"/>
    </row>
    <row r="348" spans="1:11" x14ac:dyDescent="0.3">
      <c r="A348" s="76"/>
      <c r="B348" s="45" t="s">
        <v>18</v>
      </c>
      <c r="C348" s="45" t="s">
        <v>24</v>
      </c>
      <c r="D348" s="77"/>
      <c r="E348" s="77"/>
      <c r="F348" s="77"/>
      <c r="G348" s="19"/>
      <c r="H348" s="19"/>
      <c r="I348" s="19"/>
      <c r="J348" s="19"/>
      <c r="K348" s="19"/>
    </row>
    <row r="349" spans="1:11" ht="36" x14ac:dyDescent="0.3">
      <c r="A349" s="76">
        <v>2</v>
      </c>
      <c r="B349" s="45" t="s">
        <v>113</v>
      </c>
      <c r="C349" s="45" t="s">
        <v>237</v>
      </c>
      <c r="D349" s="77" t="s">
        <v>238</v>
      </c>
      <c r="E349" s="77" t="s">
        <v>134</v>
      </c>
      <c r="F349" s="77" t="s">
        <v>239</v>
      </c>
      <c r="G349" s="19"/>
      <c r="H349" s="19"/>
      <c r="I349" s="19"/>
      <c r="J349" s="19"/>
      <c r="K349" s="19"/>
    </row>
    <row r="350" spans="1:11" x14ac:dyDescent="0.3">
      <c r="A350" s="76"/>
      <c r="B350" s="45" t="s">
        <v>110</v>
      </c>
      <c r="C350" s="45" t="s">
        <v>24</v>
      </c>
      <c r="D350" s="77"/>
      <c r="E350" s="77"/>
      <c r="F350" s="77"/>
      <c r="G350" s="19"/>
      <c r="H350" s="19"/>
      <c r="I350" s="19"/>
      <c r="J350" s="19"/>
      <c r="K350" s="19"/>
    </row>
    <row r="351" spans="1:11" ht="36" x14ac:dyDescent="0.3">
      <c r="A351" s="76"/>
      <c r="B351" s="47"/>
      <c r="C351" s="45" t="s">
        <v>240</v>
      </c>
      <c r="D351" s="77" t="s">
        <v>238</v>
      </c>
      <c r="E351" s="77" t="s">
        <v>134</v>
      </c>
      <c r="F351" s="77" t="s">
        <v>239</v>
      </c>
      <c r="G351" s="19"/>
      <c r="H351" s="19"/>
      <c r="I351" s="19"/>
      <c r="J351" s="19"/>
      <c r="K351" s="19"/>
    </row>
    <row r="352" spans="1:11" x14ac:dyDescent="0.3">
      <c r="A352" s="76"/>
      <c r="B352" s="47"/>
      <c r="C352" s="45" t="s">
        <v>241</v>
      </c>
      <c r="D352" s="77"/>
      <c r="E352" s="77"/>
      <c r="F352" s="77"/>
      <c r="G352" s="19"/>
      <c r="H352" s="19"/>
      <c r="I352" s="19"/>
      <c r="J352" s="19"/>
      <c r="K352" s="19"/>
    </row>
    <row r="353" spans="1:11" ht="24" x14ac:dyDescent="0.3">
      <c r="A353" s="76"/>
      <c r="B353" s="47"/>
      <c r="C353" s="45" t="s">
        <v>242</v>
      </c>
      <c r="D353" s="77" t="s">
        <v>243</v>
      </c>
      <c r="E353" s="77" t="s">
        <v>134</v>
      </c>
      <c r="F353" s="77" t="s">
        <v>244</v>
      </c>
      <c r="G353" s="19"/>
      <c r="H353" s="19"/>
      <c r="I353" s="19"/>
      <c r="J353" s="19"/>
      <c r="K353" s="19"/>
    </row>
    <row r="354" spans="1:11" x14ac:dyDescent="0.3">
      <c r="A354" s="76"/>
      <c r="B354" s="47"/>
      <c r="C354" s="45" t="s">
        <v>241</v>
      </c>
      <c r="D354" s="77"/>
      <c r="E354" s="77"/>
      <c r="F354" s="77"/>
      <c r="G354" s="19"/>
      <c r="H354" s="19"/>
      <c r="I354" s="19"/>
      <c r="J354" s="19"/>
      <c r="K354" s="19"/>
    </row>
    <row r="355" spans="1:11" ht="36" x14ac:dyDescent="0.3">
      <c r="A355" s="76"/>
      <c r="B355" s="45" t="s">
        <v>245</v>
      </c>
      <c r="C355" s="45" t="s">
        <v>247</v>
      </c>
      <c r="D355" s="77" t="s">
        <v>248</v>
      </c>
      <c r="E355" s="77" t="s">
        <v>134</v>
      </c>
      <c r="F355" s="77" t="s">
        <v>249</v>
      </c>
      <c r="G355" s="19"/>
      <c r="H355" s="19"/>
      <c r="I355" s="19"/>
      <c r="J355" s="19"/>
      <c r="K355" s="19"/>
    </row>
    <row r="356" spans="1:11" ht="36" x14ac:dyDescent="0.3">
      <c r="A356" s="76"/>
      <c r="B356" s="45" t="s">
        <v>246</v>
      </c>
      <c r="C356" s="45" t="s">
        <v>24</v>
      </c>
      <c r="D356" s="77"/>
      <c r="E356" s="77"/>
      <c r="F356" s="77"/>
      <c r="G356" s="19"/>
      <c r="H356" s="19"/>
      <c r="I356" s="19"/>
      <c r="J356" s="19"/>
      <c r="K356" s="19"/>
    </row>
    <row r="357" spans="1:11" x14ac:dyDescent="0.3">
      <c r="A357" s="76"/>
      <c r="B357" s="45" t="s">
        <v>110</v>
      </c>
      <c r="C357" s="47"/>
      <c r="D357" s="77"/>
      <c r="E357" s="77"/>
      <c r="F357" s="77"/>
      <c r="G357" s="19"/>
      <c r="H357" s="19"/>
      <c r="I357" s="19"/>
      <c r="J357" s="19"/>
      <c r="K357" s="19"/>
    </row>
    <row r="358" spans="1:11" ht="36" x14ac:dyDescent="0.3">
      <c r="A358" s="76"/>
      <c r="B358" s="45" t="s">
        <v>250</v>
      </c>
      <c r="C358" s="45" t="s">
        <v>252</v>
      </c>
      <c r="D358" s="77" t="s">
        <v>253</v>
      </c>
      <c r="E358" s="77" t="s">
        <v>134</v>
      </c>
      <c r="F358" s="77" t="s">
        <v>254</v>
      </c>
      <c r="G358" s="19"/>
      <c r="H358" s="19"/>
      <c r="I358" s="19"/>
      <c r="J358" s="19"/>
      <c r="K358" s="19"/>
    </row>
    <row r="359" spans="1:11" ht="24" x14ac:dyDescent="0.3">
      <c r="A359" s="76"/>
      <c r="B359" s="45" t="s">
        <v>251</v>
      </c>
      <c r="C359" s="45" t="s">
        <v>241</v>
      </c>
      <c r="D359" s="77"/>
      <c r="E359" s="77"/>
      <c r="F359" s="77"/>
      <c r="G359" s="19"/>
      <c r="H359" s="19"/>
      <c r="I359" s="19"/>
      <c r="J359" s="19"/>
      <c r="K359" s="19"/>
    </row>
    <row r="360" spans="1:11" x14ac:dyDescent="0.3">
      <c r="A360" s="76"/>
      <c r="B360" s="45" t="s">
        <v>110</v>
      </c>
      <c r="C360" s="47"/>
      <c r="D360" s="77"/>
      <c r="E360" s="77"/>
      <c r="F360" s="77"/>
      <c r="G360" s="19"/>
      <c r="H360" s="19"/>
      <c r="I360" s="19"/>
      <c r="J360" s="19"/>
      <c r="K360" s="19"/>
    </row>
    <row r="361" spans="1:11" ht="36" x14ac:dyDescent="0.3">
      <c r="A361" s="76"/>
      <c r="B361" s="45" t="s">
        <v>255</v>
      </c>
      <c r="C361" s="45" t="s">
        <v>252</v>
      </c>
      <c r="D361" s="77" t="s">
        <v>253</v>
      </c>
      <c r="E361" s="77" t="s">
        <v>134</v>
      </c>
      <c r="F361" s="77" t="s">
        <v>254</v>
      </c>
      <c r="G361" s="19"/>
      <c r="H361" s="19"/>
      <c r="I361" s="19"/>
      <c r="J361" s="19"/>
      <c r="K361" s="19"/>
    </row>
    <row r="362" spans="1:11" x14ac:dyDescent="0.3">
      <c r="A362" s="76"/>
      <c r="B362" s="45" t="s">
        <v>110</v>
      </c>
      <c r="C362" s="45" t="s">
        <v>241</v>
      </c>
      <c r="D362" s="77"/>
      <c r="E362" s="77"/>
      <c r="F362" s="77"/>
      <c r="G362" s="19"/>
      <c r="H362" s="19"/>
      <c r="I362" s="19"/>
      <c r="J362" s="19"/>
      <c r="K362" s="19"/>
    </row>
    <row r="363" spans="1:11" x14ac:dyDescent="0.3">
      <c r="A363" s="16"/>
      <c r="B363" s="19"/>
      <c r="C363" s="19"/>
      <c r="D363" s="19"/>
      <c r="E363" s="19"/>
      <c r="F363" s="19"/>
      <c r="G363" s="19"/>
      <c r="H363" s="19"/>
      <c r="I363" s="19"/>
      <c r="J363" s="19"/>
      <c r="K363" s="19"/>
    </row>
    <row r="364" spans="1:11" x14ac:dyDescent="0.3">
      <c r="A364" s="16"/>
      <c r="B364" s="19"/>
      <c r="C364" s="19"/>
      <c r="D364" s="19"/>
      <c r="E364" s="19"/>
      <c r="F364" s="19"/>
      <c r="G364" s="19"/>
      <c r="H364" s="19"/>
      <c r="I364" s="19"/>
      <c r="J364" s="19"/>
      <c r="K364" s="19"/>
    </row>
    <row r="365" spans="1:11" x14ac:dyDescent="0.3">
      <c r="A365" s="16"/>
      <c r="B365" s="19"/>
      <c r="C365" s="19"/>
      <c r="D365" s="19"/>
      <c r="E365" s="19"/>
      <c r="F365" s="19"/>
      <c r="G365" s="19"/>
      <c r="H365" s="19"/>
      <c r="I365" s="19"/>
      <c r="J365" s="19"/>
      <c r="K365" s="19"/>
    </row>
    <row r="366" spans="1:11" x14ac:dyDescent="0.3">
      <c r="A366" s="16"/>
      <c r="B366" s="19"/>
      <c r="C366" s="19"/>
      <c r="D366" s="19"/>
      <c r="E366" s="19"/>
      <c r="F366" s="19"/>
      <c r="G366" s="19"/>
      <c r="H366" s="19"/>
      <c r="I366" s="19"/>
      <c r="J366" s="19"/>
      <c r="K366" s="19"/>
    </row>
  </sheetData>
  <mergeCells count="196">
    <mergeCell ref="A222:F222"/>
    <mergeCell ref="A235:F235"/>
    <mergeCell ref="A249:F249"/>
    <mergeCell ref="A234:F234"/>
    <mergeCell ref="A291:F291"/>
    <mergeCell ref="A26:E26"/>
    <mergeCell ref="A24:E24"/>
    <mergeCell ref="A199:F199"/>
    <mergeCell ref="A292:F292"/>
    <mergeCell ref="A82:F82"/>
    <mergeCell ref="A87:K87"/>
    <mergeCell ref="A99:K99"/>
    <mergeCell ref="A113:K113"/>
    <mergeCell ref="A134:K134"/>
    <mergeCell ref="A258:A259"/>
    <mergeCell ref="D258:D259"/>
    <mergeCell ref="E258:E259"/>
    <mergeCell ref="A260:A265"/>
    <mergeCell ref="E260:E261"/>
    <mergeCell ref="F260:F261"/>
    <mergeCell ref="E262:E263"/>
    <mergeCell ref="F262:F263"/>
    <mergeCell ref="E264:E265"/>
    <mergeCell ref="F264:F265"/>
    <mergeCell ref="A358:A360"/>
    <mergeCell ref="D358:D360"/>
    <mergeCell ref="E358:E360"/>
    <mergeCell ref="F358:F360"/>
    <mergeCell ref="A361:A362"/>
    <mergeCell ref="D361:D362"/>
    <mergeCell ref="E361:E362"/>
    <mergeCell ref="F361:F362"/>
    <mergeCell ref="F351:F352"/>
    <mergeCell ref="D353:D354"/>
    <mergeCell ref="E353:E354"/>
    <mergeCell ref="F353:F354"/>
    <mergeCell ref="A355:A357"/>
    <mergeCell ref="D355:D357"/>
    <mergeCell ref="E355:E357"/>
    <mergeCell ref="F355:F357"/>
    <mergeCell ref="A347:A348"/>
    <mergeCell ref="D347:D348"/>
    <mergeCell ref="E347:E348"/>
    <mergeCell ref="F347:F348"/>
    <mergeCell ref="A349:A354"/>
    <mergeCell ref="D349:D350"/>
    <mergeCell ref="E349:E350"/>
    <mergeCell ref="F349:F350"/>
    <mergeCell ref="D351:D352"/>
    <mergeCell ref="E351:E352"/>
    <mergeCell ref="F309:F310"/>
    <mergeCell ref="A327:A328"/>
    <mergeCell ref="D327:D328"/>
    <mergeCell ref="E327:E328"/>
    <mergeCell ref="A329:A330"/>
    <mergeCell ref="D329:D330"/>
    <mergeCell ref="E329:E330"/>
    <mergeCell ref="F329:F330"/>
    <mergeCell ref="A307:A308"/>
    <mergeCell ref="D307:D308"/>
    <mergeCell ref="E307:E308"/>
    <mergeCell ref="A309:A310"/>
    <mergeCell ref="D309:D310"/>
    <mergeCell ref="E309:E310"/>
    <mergeCell ref="D244:D245"/>
    <mergeCell ref="E244:E245"/>
    <mergeCell ref="F244:F245"/>
    <mergeCell ref="D246:D247"/>
    <mergeCell ref="E246:E247"/>
    <mergeCell ref="F246:F247"/>
    <mergeCell ref="A238:A239"/>
    <mergeCell ref="D238:D239"/>
    <mergeCell ref="E238:E239"/>
    <mergeCell ref="F238:F239"/>
    <mergeCell ref="A240:A247"/>
    <mergeCell ref="D240:D241"/>
    <mergeCell ref="E240:E241"/>
    <mergeCell ref="F240:F241"/>
    <mergeCell ref="D242:D243"/>
    <mergeCell ref="E242:E243"/>
    <mergeCell ref="A211:A216"/>
    <mergeCell ref="D211:D212"/>
    <mergeCell ref="E211:E212"/>
    <mergeCell ref="F211:F212"/>
    <mergeCell ref="D213:D214"/>
    <mergeCell ref="E213:E214"/>
    <mergeCell ref="F213:F214"/>
    <mergeCell ref="D215:D216"/>
    <mergeCell ref="E215:E216"/>
    <mergeCell ref="F215:F216"/>
    <mergeCell ref="A209:A210"/>
    <mergeCell ref="D209:D210"/>
    <mergeCell ref="E209:E210"/>
    <mergeCell ref="F209:F210"/>
    <mergeCell ref="A179:A184"/>
    <mergeCell ref="D179:D180"/>
    <mergeCell ref="E179:E180"/>
    <mergeCell ref="F179:F180"/>
    <mergeCell ref="D181:D182"/>
    <mergeCell ref="E181:E182"/>
    <mergeCell ref="F181:F182"/>
    <mergeCell ref="D183:D184"/>
    <mergeCell ref="E183:E184"/>
    <mergeCell ref="F183:F184"/>
    <mergeCell ref="A177:A178"/>
    <mergeCell ref="D177:D178"/>
    <mergeCell ref="E177:E178"/>
    <mergeCell ref="F177:F178"/>
    <mergeCell ref="A165:H165"/>
    <mergeCell ref="A207:A208"/>
    <mergeCell ref="D207:D208"/>
    <mergeCell ref="E207:E208"/>
    <mergeCell ref="F207:F208"/>
    <mergeCell ref="A151:A156"/>
    <mergeCell ref="D151:D152"/>
    <mergeCell ref="E151:E152"/>
    <mergeCell ref="F151:F152"/>
    <mergeCell ref="D153:D154"/>
    <mergeCell ref="E153:E154"/>
    <mergeCell ref="F153:F154"/>
    <mergeCell ref="D155:D156"/>
    <mergeCell ref="E155:E156"/>
    <mergeCell ref="F155:F156"/>
    <mergeCell ref="A147:A148"/>
    <mergeCell ref="D147:D148"/>
    <mergeCell ref="E147:E148"/>
    <mergeCell ref="F147:F148"/>
    <mergeCell ref="A145:F145"/>
    <mergeCell ref="A149:A150"/>
    <mergeCell ref="D149:D150"/>
    <mergeCell ref="E149:E150"/>
    <mergeCell ref="F149:F150"/>
    <mergeCell ref="A120:A121"/>
    <mergeCell ref="D120:D121"/>
    <mergeCell ref="E120:E121"/>
    <mergeCell ref="F120:F121"/>
    <mergeCell ref="A122:A127"/>
    <mergeCell ref="D122:D123"/>
    <mergeCell ref="E122:E123"/>
    <mergeCell ref="F122:F123"/>
    <mergeCell ref="D124:D125"/>
    <mergeCell ref="E124:E125"/>
    <mergeCell ref="F124:F125"/>
    <mergeCell ref="D126:D127"/>
    <mergeCell ref="E126:E127"/>
    <mergeCell ref="F126:F127"/>
    <mergeCell ref="A116:A117"/>
    <mergeCell ref="D116:D117"/>
    <mergeCell ref="E116:E117"/>
    <mergeCell ref="F116:F117"/>
    <mergeCell ref="A118:A119"/>
    <mergeCell ref="D118:D119"/>
    <mergeCell ref="E118:E119"/>
    <mergeCell ref="F118:F119"/>
    <mergeCell ref="A59:A61"/>
    <mergeCell ref="D59:D61"/>
    <mergeCell ref="A62:A63"/>
    <mergeCell ref="D62:D63"/>
    <mergeCell ref="E62:E63"/>
    <mergeCell ref="B74:F74"/>
    <mergeCell ref="D55:D56"/>
    <mergeCell ref="E55:E56"/>
    <mergeCell ref="A57:A58"/>
    <mergeCell ref="D57:D58"/>
    <mergeCell ref="E57:E58"/>
    <mergeCell ref="D43:D44"/>
    <mergeCell ref="E43:E44"/>
    <mergeCell ref="A45:A56"/>
    <mergeCell ref="D45:D46"/>
    <mergeCell ref="E45:E46"/>
    <mergeCell ref="D47:D48"/>
    <mergeCell ref="E47:E48"/>
    <mergeCell ref="D49:D50"/>
    <mergeCell ref="E49:E50"/>
    <mergeCell ref="D51:D52"/>
    <mergeCell ref="A37:A44"/>
    <mergeCell ref="D37:D38"/>
    <mergeCell ref="E37:E38"/>
    <mergeCell ref="D39:D40"/>
    <mergeCell ref="E39:E40"/>
    <mergeCell ref="D41:D42"/>
    <mergeCell ref="E41:E42"/>
    <mergeCell ref="E51:E52"/>
    <mergeCell ref="D53:D54"/>
    <mergeCell ref="E53:E54"/>
    <mergeCell ref="A29:A32"/>
    <mergeCell ref="D29:D30"/>
    <mergeCell ref="E29:E30"/>
    <mergeCell ref="D31:D32"/>
    <mergeCell ref="E31:E32"/>
    <mergeCell ref="A33:A34"/>
    <mergeCell ref="D33:D34"/>
    <mergeCell ref="E33:E34"/>
    <mergeCell ref="A35:A36"/>
    <mergeCell ref="D35:D36"/>
    <mergeCell ref="E35:E36"/>
  </mergeCells>
  <printOptions horizontalCentered="1"/>
  <pageMargins left="0.3888888888888889" right="0.3888888888888889" top="0.5" bottom="0.5" header="0.3" footer="0.3"/>
  <pageSetup paperSize="9" scale="58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4157-9757-4824-964E-7D7D76ADE780}">
  <dimension ref="A1:K76"/>
  <sheetViews>
    <sheetView workbookViewId="0"/>
  </sheetViews>
  <sheetFormatPr baseColWidth="10" defaultRowHeight="14.4" x14ac:dyDescent="0.3"/>
  <sheetData>
    <row r="1" spans="1:11" x14ac:dyDescent="0.3">
      <c r="B1" t="s">
        <v>74</v>
      </c>
      <c r="C1" t="s">
        <v>9</v>
      </c>
      <c r="D1" t="s">
        <v>3</v>
      </c>
      <c r="E1" t="s">
        <v>5</v>
      </c>
      <c r="F1" t="s">
        <v>75</v>
      </c>
    </row>
    <row r="2" spans="1:11" x14ac:dyDescent="0.3">
      <c r="A2" t="s">
        <v>76</v>
      </c>
      <c r="B2">
        <v>13</v>
      </c>
      <c r="C2">
        <v>0</v>
      </c>
      <c r="D2">
        <v>2</v>
      </c>
      <c r="E2">
        <v>0</v>
      </c>
      <c r="F2">
        <v>15</v>
      </c>
    </row>
    <row r="3" spans="1:11" x14ac:dyDescent="0.3">
      <c r="A3" t="s">
        <v>77</v>
      </c>
      <c r="B3">
        <v>6</v>
      </c>
      <c r="C3">
        <v>2</v>
      </c>
      <c r="D3">
        <v>3</v>
      </c>
      <c r="E3">
        <v>0</v>
      </c>
      <c r="F3">
        <v>11</v>
      </c>
    </row>
    <row r="4" spans="1:11" x14ac:dyDescent="0.3">
      <c r="A4" t="s">
        <v>78</v>
      </c>
      <c r="B4">
        <v>20</v>
      </c>
      <c r="C4">
        <v>0</v>
      </c>
      <c r="D4">
        <v>3</v>
      </c>
      <c r="E4">
        <v>0</v>
      </c>
      <c r="F4">
        <v>23</v>
      </c>
    </row>
    <row r="7" spans="1:11" x14ac:dyDescent="0.3">
      <c r="B7" t="s">
        <v>81</v>
      </c>
      <c r="C7" t="s">
        <v>82</v>
      </c>
      <c r="D7" t="s">
        <v>83</v>
      </c>
      <c r="E7" t="s">
        <v>84</v>
      </c>
      <c r="F7" t="s">
        <v>85</v>
      </c>
      <c r="G7" t="s">
        <v>86</v>
      </c>
      <c r="H7" t="s">
        <v>87</v>
      </c>
      <c r="I7" t="s">
        <v>88</v>
      </c>
      <c r="J7" t="s">
        <v>89</v>
      </c>
      <c r="K7" t="s">
        <v>90</v>
      </c>
    </row>
    <row r="8" spans="1:11" x14ac:dyDescent="0.3">
      <c r="A8" t="s">
        <v>76</v>
      </c>
      <c r="B8">
        <v>17269</v>
      </c>
      <c r="C8">
        <v>2209</v>
      </c>
      <c r="D8">
        <v>6</v>
      </c>
      <c r="E8">
        <v>1309</v>
      </c>
      <c r="F8">
        <v>14</v>
      </c>
      <c r="G8">
        <v>4890</v>
      </c>
      <c r="H8">
        <v>6</v>
      </c>
      <c r="I8">
        <v>2</v>
      </c>
      <c r="J8">
        <v>0</v>
      </c>
      <c r="K8">
        <v>25705</v>
      </c>
    </row>
    <row r="9" spans="1:11" x14ac:dyDescent="0.3">
      <c r="A9" t="s">
        <v>77</v>
      </c>
      <c r="B9">
        <v>19037</v>
      </c>
      <c r="C9">
        <v>2316</v>
      </c>
      <c r="D9">
        <v>23</v>
      </c>
      <c r="E9">
        <v>345</v>
      </c>
      <c r="F9">
        <v>19</v>
      </c>
      <c r="G9">
        <v>6006</v>
      </c>
      <c r="H9">
        <v>3</v>
      </c>
      <c r="I9">
        <v>11</v>
      </c>
      <c r="J9">
        <v>0</v>
      </c>
      <c r="K9">
        <v>27760</v>
      </c>
    </row>
    <row r="10" spans="1:11" x14ac:dyDescent="0.3">
      <c r="A10" t="s">
        <v>78</v>
      </c>
      <c r="B10">
        <v>18817</v>
      </c>
      <c r="C10">
        <v>3058</v>
      </c>
      <c r="D10">
        <v>20</v>
      </c>
      <c r="E10">
        <v>728</v>
      </c>
      <c r="F10">
        <v>27</v>
      </c>
      <c r="G10">
        <v>4324</v>
      </c>
      <c r="H10">
        <v>0</v>
      </c>
      <c r="I10">
        <v>42</v>
      </c>
      <c r="J10">
        <v>23</v>
      </c>
      <c r="K10">
        <v>27039</v>
      </c>
    </row>
    <row r="13" spans="1:11" x14ac:dyDescent="0.3">
      <c r="B13" t="s">
        <v>91</v>
      </c>
      <c r="C13" t="s">
        <v>92</v>
      </c>
      <c r="D13" t="s">
        <v>93</v>
      </c>
      <c r="E13" t="s">
        <v>94</v>
      </c>
      <c r="F13" t="s">
        <v>95</v>
      </c>
      <c r="G13" t="s">
        <v>96</v>
      </c>
      <c r="H13" t="s">
        <v>97</v>
      </c>
      <c r="I13" t="s">
        <v>98</v>
      </c>
      <c r="J13" t="s">
        <v>99</v>
      </c>
    </row>
    <row r="14" spans="1:11" x14ac:dyDescent="0.3">
      <c r="A14" t="s">
        <v>76</v>
      </c>
      <c r="B14">
        <v>15</v>
      </c>
      <c r="C14">
        <v>72</v>
      </c>
      <c r="D14">
        <v>20</v>
      </c>
      <c r="E14">
        <v>1</v>
      </c>
      <c r="F14">
        <v>1200</v>
      </c>
      <c r="G14">
        <v>0</v>
      </c>
      <c r="H14">
        <v>1</v>
      </c>
      <c r="I14">
        <v>0</v>
      </c>
      <c r="J14">
        <v>1309</v>
      </c>
    </row>
    <row r="15" spans="1:11" x14ac:dyDescent="0.3">
      <c r="A15" t="s">
        <v>77</v>
      </c>
      <c r="B15">
        <v>21</v>
      </c>
      <c r="C15">
        <v>308</v>
      </c>
      <c r="D15">
        <v>14</v>
      </c>
      <c r="E15">
        <v>1</v>
      </c>
      <c r="F15">
        <v>0</v>
      </c>
      <c r="G15">
        <v>0</v>
      </c>
      <c r="H15">
        <v>1</v>
      </c>
      <c r="I15">
        <v>0</v>
      </c>
      <c r="J15">
        <v>345</v>
      </c>
    </row>
    <row r="16" spans="1:11" x14ac:dyDescent="0.3">
      <c r="A16" t="s">
        <v>78</v>
      </c>
      <c r="B16">
        <v>29</v>
      </c>
      <c r="C16">
        <v>95</v>
      </c>
      <c r="D16">
        <v>21</v>
      </c>
      <c r="E16">
        <v>0</v>
      </c>
      <c r="F16">
        <v>580</v>
      </c>
      <c r="G16">
        <v>0</v>
      </c>
      <c r="H16">
        <v>1</v>
      </c>
      <c r="I16">
        <v>2</v>
      </c>
      <c r="J16">
        <v>728</v>
      </c>
    </row>
    <row r="19" spans="1:11" x14ac:dyDescent="0.3">
      <c r="B19" t="s">
        <v>121</v>
      </c>
      <c r="C19" t="s">
        <v>122</v>
      </c>
      <c r="D19" t="s">
        <v>123</v>
      </c>
      <c r="E19" t="s">
        <v>124</v>
      </c>
      <c r="F19" t="s">
        <v>125</v>
      </c>
      <c r="G19" t="s">
        <v>126</v>
      </c>
      <c r="H19" t="s">
        <v>127</v>
      </c>
      <c r="I19" t="s">
        <v>128</v>
      </c>
      <c r="J19" t="s">
        <v>129</v>
      </c>
      <c r="K19" t="s">
        <v>99</v>
      </c>
    </row>
    <row r="20" spans="1:11" x14ac:dyDescent="0.3">
      <c r="A20" t="s">
        <v>76</v>
      </c>
      <c r="B20">
        <v>1</v>
      </c>
      <c r="C20">
        <v>0</v>
      </c>
      <c r="D20">
        <v>5</v>
      </c>
      <c r="E20">
        <v>2</v>
      </c>
      <c r="F20">
        <v>3</v>
      </c>
      <c r="G20">
        <v>1</v>
      </c>
      <c r="H20">
        <v>0</v>
      </c>
      <c r="I20">
        <v>0</v>
      </c>
      <c r="J20">
        <v>2</v>
      </c>
      <c r="K20">
        <v>14</v>
      </c>
    </row>
    <row r="21" spans="1:11" x14ac:dyDescent="0.3">
      <c r="A21" t="s">
        <v>77</v>
      </c>
      <c r="B21">
        <v>0</v>
      </c>
      <c r="C21">
        <v>7</v>
      </c>
      <c r="D21">
        <v>4</v>
      </c>
      <c r="E21">
        <v>4</v>
      </c>
      <c r="F21">
        <v>0</v>
      </c>
      <c r="G21">
        <v>1</v>
      </c>
      <c r="H21">
        <v>0</v>
      </c>
      <c r="I21">
        <v>0</v>
      </c>
      <c r="J21">
        <v>3</v>
      </c>
      <c r="K21">
        <v>19</v>
      </c>
    </row>
    <row r="22" spans="1:11" x14ac:dyDescent="0.3">
      <c r="A22" t="s">
        <v>78</v>
      </c>
      <c r="B22">
        <v>1</v>
      </c>
      <c r="C22">
        <v>2</v>
      </c>
      <c r="D22">
        <v>13</v>
      </c>
      <c r="E22">
        <v>2</v>
      </c>
      <c r="F22">
        <v>3</v>
      </c>
      <c r="G22">
        <v>1</v>
      </c>
      <c r="H22">
        <v>5</v>
      </c>
      <c r="I22">
        <v>0</v>
      </c>
      <c r="J22">
        <v>0</v>
      </c>
      <c r="K22">
        <v>27</v>
      </c>
    </row>
    <row r="25" spans="1:11" x14ac:dyDescent="0.3">
      <c r="B25" t="s">
        <v>145</v>
      </c>
      <c r="C25" t="s">
        <v>146</v>
      </c>
      <c r="D25" t="s">
        <v>147</v>
      </c>
      <c r="E25" t="s">
        <v>148</v>
      </c>
      <c r="F25" t="s">
        <v>149</v>
      </c>
      <c r="G25" t="s">
        <v>150</v>
      </c>
      <c r="H25" t="s">
        <v>79</v>
      </c>
    </row>
    <row r="26" spans="1:11" x14ac:dyDescent="0.3">
      <c r="A26" t="s">
        <v>76</v>
      </c>
      <c r="B26">
        <v>0</v>
      </c>
      <c r="C26">
        <v>2</v>
      </c>
      <c r="D26">
        <v>1</v>
      </c>
      <c r="E26">
        <v>0</v>
      </c>
      <c r="F26">
        <v>0</v>
      </c>
      <c r="G26">
        <v>3</v>
      </c>
      <c r="H26">
        <v>6</v>
      </c>
    </row>
    <row r="27" spans="1:11" x14ac:dyDescent="0.3">
      <c r="A27" t="s">
        <v>77</v>
      </c>
      <c r="B27">
        <v>0</v>
      </c>
      <c r="C27">
        <v>0</v>
      </c>
      <c r="D27">
        <v>18</v>
      </c>
      <c r="E27">
        <v>3</v>
      </c>
      <c r="F27">
        <v>0</v>
      </c>
      <c r="G27">
        <v>2</v>
      </c>
      <c r="H27">
        <v>23</v>
      </c>
    </row>
    <row r="28" spans="1:11" x14ac:dyDescent="0.3">
      <c r="A28" t="s">
        <v>78</v>
      </c>
      <c r="B28">
        <v>1</v>
      </c>
      <c r="C28">
        <v>12</v>
      </c>
      <c r="D28">
        <v>6</v>
      </c>
      <c r="E28">
        <v>1</v>
      </c>
      <c r="F28">
        <v>0</v>
      </c>
      <c r="G28">
        <v>0</v>
      </c>
      <c r="H28">
        <v>20</v>
      </c>
    </row>
    <row r="31" spans="1:11" x14ac:dyDescent="0.3">
      <c r="B31" t="s">
        <v>156</v>
      </c>
      <c r="C31" t="s">
        <v>157</v>
      </c>
      <c r="D31" t="s">
        <v>158</v>
      </c>
      <c r="E31" t="s">
        <v>159</v>
      </c>
      <c r="F31" t="s">
        <v>79</v>
      </c>
    </row>
    <row r="32" spans="1:11" x14ac:dyDescent="0.3">
      <c r="A32" t="s">
        <v>76</v>
      </c>
      <c r="B32">
        <v>0</v>
      </c>
      <c r="C32">
        <v>0</v>
      </c>
      <c r="D32">
        <v>0</v>
      </c>
      <c r="E32">
        <v>6</v>
      </c>
      <c r="F32">
        <v>6</v>
      </c>
    </row>
    <row r="33" spans="1:6" x14ac:dyDescent="0.3">
      <c r="A33" t="s">
        <v>77</v>
      </c>
      <c r="B33">
        <v>0</v>
      </c>
      <c r="C33">
        <v>1</v>
      </c>
      <c r="D33">
        <v>0</v>
      </c>
      <c r="E33">
        <v>2</v>
      </c>
      <c r="F33">
        <v>3</v>
      </c>
    </row>
    <row r="34" spans="1:6" x14ac:dyDescent="0.3">
      <c r="A34" t="s">
        <v>78</v>
      </c>
      <c r="B34">
        <v>0</v>
      </c>
      <c r="C34">
        <v>0</v>
      </c>
      <c r="D34">
        <v>0</v>
      </c>
      <c r="E34">
        <v>0</v>
      </c>
      <c r="F34">
        <v>0</v>
      </c>
    </row>
    <row r="37" spans="1:6" x14ac:dyDescent="0.3">
      <c r="B37" t="s">
        <v>170</v>
      </c>
      <c r="C37" t="s">
        <v>171</v>
      </c>
      <c r="D37" t="s">
        <v>172</v>
      </c>
      <c r="E37" t="s">
        <v>173</v>
      </c>
      <c r="F37" t="s">
        <v>174</v>
      </c>
    </row>
    <row r="38" spans="1:6" x14ac:dyDescent="0.3">
      <c r="A38" t="s">
        <v>76</v>
      </c>
      <c r="B38">
        <v>6521</v>
      </c>
      <c r="C38">
        <v>2435</v>
      </c>
      <c r="D38">
        <v>1075</v>
      </c>
      <c r="E38">
        <v>381</v>
      </c>
      <c r="F38">
        <v>10412</v>
      </c>
    </row>
    <row r="39" spans="1:6" x14ac:dyDescent="0.3">
      <c r="A39" t="s">
        <v>77</v>
      </c>
      <c r="B39">
        <v>9118</v>
      </c>
      <c r="C39">
        <v>2041</v>
      </c>
      <c r="D39">
        <v>1123</v>
      </c>
      <c r="E39">
        <v>225</v>
      </c>
      <c r="F39">
        <v>12507</v>
      </c>
    </row>
    <row r="40" spans="1:6" x14ac:dyDescent="0.3">
      <c r="A40" t="s">
        <v>78</v>
      </c>
      <c r="B40">
        <v>6651</v>
      </c>
      <c r="C40">
        <v>2067</v>
      </c>
      <c r="D40">
        <v>1834</v>
      </c>
      <c r="E40">
        <v>638</v>
      </c>
      <c r="F40">
        <v>11190</v>
      </c>
    </row>
    <row r="43" spans="1:6" x14ac:dyDescent="0.3">
      <c r="B43" t="s">
        <v>190</v>
      </c>
      <c r="C43" t="s">
        <v>191</v>
      </c>
      <c r="D43" t="s">
        <v>192</v>
      </c>
      <c r="E43" t="s">
        <v>193</v>
      </c>
      <c r="F43" t="s">
        <v>194</v>
      </c>
    </row>
    <row r="44" spans="1:6" x14ac:dyDescent="0.3">
      <c r="A44" t="s">
        <v>76</v>
      </c>
      <c r="B44">
        <v>4639</v>
      </c>
      <c r="C44">
        <v>1195</v>
      </c>
      <c r="D44">
        <v>858</v>
      </c>
      <c r="E44">
        <v>165</v>
      </c>
      <c r="F44">
        <v>6857</v>
      </c>
    </row>
    <row r="45" spans="1:6" x14ac:dyDescent="0.3">
      <c r="A45" t="s">
        <v>77</v>
      </c>
      <c r="B45">
        <v>4465</v>
      </c>
      <c r="C45">
        <v>1126</v>
      </c>
      <c r="D45">
        <v>783</v>
      </c>
      <c r="E45">
        <v>156</v>
      </c>
      <c r="F45">
        <v>6530</v>
      </c>
    </row>
    <row r="46" spans="1:6" x14ac:dyDescent="0.3">
      <c r="A46" t="s">
        <v>78</v>
      </c>
      <c r="B46">
        <v>5487</v>
      </c>
      <c r="C46">
        <v>1224</v>
      </c>
      <c r="D46">
        <v>719</v>
      </c>
      <c r="E46">
        <v>197</v>
      </c>
      <c r="F46">
        <v>7627</v>
      </c>
    </row>
    <row r="49" spans="1:6" x14ac:dyDescent="0.3">
      <c r="B49" t="s">
        <v>204</v>
      </c>
      <c r="C49" t="s">
        <v>205</v>
      </c>
      <c r="D49" t="s">
        <v>206</v>
      </c>
      <c r="E49" t="s">
        <v>207</v>
      </c>
      <c r="F49" t="s">
        <v>208</v>
      </c>
    </row>
    <row r="50" spans="1:6" x14ac:dyDescent="0.3">
      <c r="A50" t="s">
        <v>76</v>
      </c>
      <c r="B50">
        <v>2065</v>
      </c>
      <c r="C50">
        <v>675</v>
      </c>
      <c r="D50">
        <v>19</v>
      </c>
      <c r="E50">
        <v>4</v>
      </c>
      <c r="F50">
        <v>2763</v>
      </c>
    </row>
    <row r="51" spans="1:6" x14ac:dyDescent="0.3">
      <c r="A51" t="s">
        <v>77</v>
      </c>
      <c r="B51">
        <v>1929</v>
      </c>
      <c r="C51">
        <v>844</v>
      </c>
      <c r="D51">
        <v>25</v>
      </c>
      <c r="E51">
        <v>6</v>
      </c>
      <c r="F51">
        <v>2804</v>
      </c>
    </row>
    <row r="52" spans="1:6" x14ac:dyDescent="0.3">
      <c r="A52" t="s">
        <v>78</v>
      </c>
      <c r="B52">
        <v>986</v>
      </c>
      <c r="C52">
        <v>534</v>
      </c>
      <c r="D52">
        <v>48</v>
      </c>
      <c r="E52">
        <v>1</v>
      </c>
      <c r="F52">
        <v>1569</v>
      </c>
    </row>
    <row r="55" spans="1:6" x14ac:dyDescent="0.3">
      <c r="B55" t="s">
        <v>209</v>
      </c>
      <c r="C55" t="s">
        <v>210</v>
      </c>
      <c r="D55" t="s">
        <v>211</v>
      </c>
      <c r="E55" t="s">
        <v>212</v>
      </c>
      <c r="F55" t="s">
        <v>213</v>
      </c>
    </row>
    <row r="56" spans="1:6" x14ac:dyDescent="0.3">
      <c r="A56" t="s">
        <v>76</v>
      </c>
      <c r="B56">
        <v>1271</v>
      </c>
      <c r="C56">
        <v>847</v>
      </c>
      <c r="D56">
        <v>5</v>
      </c>
      <c r="E56">
        <v>4</v>
      </c>
      <c r="F56">
        <v>2127</v>
      </c>
    </row>
    <row r="57" spans="1:6" x14ac:dyDescent="0.3">
      <c r="A57" t="s">
        <v>77</v>
      </c>
      <c r="B57">
        <v>1945</v>
      </c>
      <c r="C57">
        <v>1240</v>
      </c>
      <c r="D57">
        <v>7</v>
      </c>
      <c r="E57">
        <v>10</v>
      </c>
      <c r="F57">
        <v>3202</v>
      </c>
    </row>
    <row r="58" spans="1:6" x14ac:dyDescent="0.3">
      <c r="A58" t="s">
        <v>78</v>
      </c>
      <c r="B58">
        <v>1759</v>
      </c>
      <c r="C58">
        <v>980</v>
      </c>
      <c r="D58">
        <v>5</v>
      </c>
      <c r="E58">
        <v>11</v>
      </c>
      <c r="F58">
        <v>2755</v>
      </c>
    </row>
    <row r="61" spans="1:6" x14ac:dyDescent="0.3">
      <c r="B61" t="s">
        <v>216</v>
      </c>
      <c r="C61" t="s">
        <v>217</v>
      </c>
      <c r="D61" t="s">
        <v>218</v>
      </c>
      <c r="E61" t="s">
        <v>219</v>
      </c>
      <c r="F61" t="s">
        <v>213</v>
      </c>
    </row>
    <row r="62" spans="1:6" x14ac:dyDescent="0.3">
      <c r="A62" t="s">
        <v>76</v>
      </c>
      <c r="B62">
        <v>3336</v>
      </c>
      <c r="C62">
        <v>1522</v>
      </c>
      <c r="D62">
        <v>24</v>
      </c>
      <c r="E62">
        <v>8</v>
      </c>
      <c r="F62">
        <v>4890</v>
      </c>
    </row>
    <row r="63" spans="1:6" x14ac:dyDescent="0.3">
      <c r="A63" t="s">
        <v>77</v>
      </c>
      <c r="B63">
        <v>3874</v>
      </c>
      <c r="C63">
        <v>2084</v>
      </c>
      <c r="D63">
        <v>58</v>
      </c>
      <c r="E63">
        <v>18</v>
      </c>
      <c r="F63">
        <v>6006</v>
      </c>
    </row>
    <row r="64" spans="1:6" x14ac:dyDescent="0.3">
      <c r="A64" t="s">
        <v>78</v>
      </c>
      <c r="B64">
        <v>2745</v>
      </c>
      <c r="C64">
        <v>1514</v>
      </c>
      <c r="D64">
        <v>53</v>
      </c>
      <c r="E64">
        <v>12</v>
      </c>
      <c r="F64">
        <v>4324</v>
      </c>
    </row>
    <row r="67" spans="1:6" x14ac:dyDescent="0.3">
      <c r="B67" t="s">
        <v>223</v>
      </c>
      <c r="C67" t="s">
        <v>224</v>
      </c>
      <c r="D67" t="s">
        <v>225</v>
      </c>
      <c r="E67" t="s">
        <v>226</v>
      </c>
      <c r="F67" t="s">
        <v>227</v>
      </c>
    </row>
    <row r="68" spans="1:6" x14ac:dyDescent="0.3">
      <c r="A68" t="s">
        <v>76</v>
      </c>
      <c r="B68">
        <v>1892</v>
      </c>
      <c r="C68">
        <v>293</v>
      </c>
      <c r="D68">
        <v>23</v>
      </c>
      <c r="E68">
        <v>1</v>
      </c>
      <c r="F68">
        <v>2209</v>
      </c>
    </row>
    <row r="69" spans="1:6" x14ac:dyDescent="0.3">
      <c r="A69" t="s">
        <v>77</v>
      </c>
      <c r="B69">
        <v>1904</v>
      </c>
      <c r="C69">
        <v>380</v>
      </c>
      <c r="D69">
        <v>24</v>
      </c>
      <c r="E69">
        <v>8</v>
      </c>
      <c r="F69">
        <v>2316</v>
      </c>
    </row>
    <row r="70" spans="1:6" x14ac:dyDescent="0.3">
      <c r="A70" t="s">
        <v>228</v>
      </c>
      <c r="B70">
        <v>2489</v>
      </c>
      <c r="C70">
        <v>509</v>
      </c>
      <c r="D70">
        <v>47</v>
      </c>
      <c r="E70">
        <v>13</v>
      </c>
      <c r="F70">
        <v>3058</v>
      </c>
    </row>
    <row r="73" spans="1:6" x14ac:dyDescent="0.3">
      <c r="B73" t="s">
        <v>231</v>
      </c>
      <c r="C73" t="s">
        <v>232</v>
      </c>
      <c r="D73" t="s">
        <v>233</v>
      </c>
      <c r="E73" t="s">
        <v>234</v>
      </c>
      <c r="F73" t="s">
        <v>235</v>
      </c>
    </row>
    <row r="74" spans="1:6" x14ac:dyDescent="0.3">
      <c r="A74" t="s">
        <v>76</v>
      </c>
      <c r="B74">
        <v>2</v>
      </c>
      <c r="C74">
        <v>0</v>
      </c>
      <c r="D74">
        <v>0</v>
      </c>
      <c r="E74">
        <v>0</v>
      </c>
      <c r="F74">
        <v>2</v>
      </c>
    </row>
    <row r="75" spans="1:6" x14ac:dyDescent="0.3">
      <c r="A75" t="s">
        <v>77</v>
      </c>
      <c r="B75">
        <v>6</v>
      </c>
      <c r="C75">
        <v>5</v>
      </c>
      <c r="D75">
        <v>0</v>
      </c>
      <c r="E75">
        <v>0</v>
      </c>
      <c r="F75">
        <v>11</v>
      </c>
    </row>
    <row r="76" spans="1:6" x14ac:dyDescent="0.3">
      <c r="A76" t="s">
        <v>78</v>
      </c>
      <c r="B76">
        <v>26</v>
      </c>
      <c r="C76">
        <v>12</v>
      </c>
      <c r="D76">
        <v>3</v>
      </c>
      <c r="E76">
        <v>1</v>
      </c>
      <c r="F76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11</vt:i4>
      </vt:variant>
    </vt:vector>
  </HeadingPairs>
  <TitlesOfParts>
    <vt:vector size="16" baseType="lpstr">
      <vt:lpstr>Resumen Web</vt:lpstr>
      <vt:lpstr>Gráficos Web</vt:lpstr>
      <vt:lpstr>Datos Abiertos</vt:lpstr>
      <vt:lpstr>Hoja1</vt:lpstr>
      <vt:lpstr>Chart Data</vt:lpstr>
      <vt:lpstr>Hoja1!_Hlk178938630</vt:lpstr>
      <vt:lpstr>Hoja1!_Toc215907419</vt:lpstr>
      <vt:lpstr>Hoja1!_Toc215907420</vt:lpstr>
      <vt:lpstr>Hoja1!_Toc215907421</vt:lpstr>
      <vt:lpstr>Hoja1!_Toc215907422</vt:lpstr>
      <vt:lpstr>Hoja1!_Toc215907423</vt:lpstr>
      <vt:lpstr>Hoja1!_Toc215907424</vt:lpstr>
      <vt:lpstr>Hoja1!_Toc215907427</vt:lpstr>
      <vt:lpstr>Hoja1!_Toc215907428</vt:lpstr>
      <vt:lpstr>Hoja1!_Toc215907429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Acosta</dc:creator>
  <cp:lastModifiedBy>Carlos Acosta</cp:lastModifiedBy>
  <dcterms:created xsi:type="dcterms:W3CDTF">2026-10-12T11:48:01Z</dcterms:created>
  <dcterms:modified xsi:type="dcterms:W3CDTF">2026-10-12T12:38:42Z</dcterms:modified>
</cp:coreProperties>
</file>