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Inventario 2026\"/>
    </mc:Choice>
  </mc:AlternateContent>
  <xr:revisionPtr revIDLastSave="0" documentId="13_ncr:1_{5772159F-B6F7-48E2-97D7-B2BC7EEF02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026" sheetId="2" r:id="rId1"/>
  </sheets>
  <definedNames>
    <definedName name="_xlnm.Print_Area" localSheetId="0">'MAYO 2026'!$A$1:$I$534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4" i="2" l="1"/>
  <c r="I285" i="2"/>
  <c r="I347" i="2"/>
  <c r="I348" i="2"/>
  <c r="I349" i="2"/>
  <c r="I350" i="2"/>
  <c r="I333" i="2"/>
  <c r="I334" i="2"/>
  <c r="I327" i="2"/>
  <c r="I328" i="2"/>
  <c r="I343" i="2"/>
  <c r="I344" i="2"/>
  <c r="I345" i="2"/>
  <c r="I346" i="2"/>
  <c r="I271" i="2"/>
  <c r="I359" i="2"/>
  <c r="I287" i="2"/>
  <c r="I50" i="2"/>
  <c r="I239" i="2"/>
  <c r="I240" i="2"/>
  <c r="I241" i="2"/>
  <c r="I242" i="2"/>
  <c r="I243" i="2"/>
  <c r="I244" i="2"/>
  <c r="I245" i="2"/>
  <c r="I246" i="2"/>
  <c r="I247" i="2"/>
  <c r="I264" i="2"/>
  <c r="I265" i="2"/>
  <c r="I266" i="2"/>
  <c r="I263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329" i="2"/>
  <c r="I330" i="2"/>
  <c r="I331" i="2"/>
  <c r="I332" i="2"/>
  <c r="I335" i="2"/>
  <c r="I336" i="2"/>
  <c r="I337" i="2"/>
  <c r="I338" i="2"/>
  <c r="I339" i="2"/>
  <c r="I340" i="2"/>
  <c r="I341" i="2"/>
  <c r="I342" i="2"/>
  <c r="I351" i="2"/>
  <c r="I38" i="2"/>
  <c r="I31" i="2"/>
  <c r="I29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436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21" i="2"/>
  <c r="I422" i="2"/>
  <c r="I423" i="2"/>
  <c r="I380" i="2"/>
  <c r="I317" i="2"/>
  <c r="I318" i="2"/>
  <c r="I319" i="2"/>
  <c r="I320" i="2"/>
  <c r="I321" i="2"/>
  <c r="I322" i="2"/>
  <c r="I323" i="2"/>
  <c r="I324" i="2"/>
  <c r="I325" i="2"/>
  <c r="I326" i="2"/>
  <c r="I352" i="2"/>
  <c r="I353" i="2"/>
  <c r="I354" i="2"/>
  <c r="I355" i="2"/>
  <c r="I356" i="2"/>
  <c r="I357" i="2"/>
  <c r="I358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16" i="2"/>
  <c r="I282" i="2"/>
  <c r="I283" i="2"/>
  <c r="I286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281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7" i="2"/>
  <c r="I268" i="2"/>
  <c r="I269" i="2"/>
  <c r="I270" i="2"/>
  <c r="I272" i="2"/>
  <c r="I273" i="2"/>
  <c r="I274" i="2"/>
  <c r="I275" i="2"/>
  <c r="I276" i="2"/>
  <c r="I277" i="2"/>
  <c r="I145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22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30" i="2"/>
  <c r="I32" i="2"/>
  <c r="I33" i="2"/>
  <c r="I34" i="2"/>
  <c r="I35" i="2"/>
  <c r="I36" i="2"/>
  <c r="I37" i="2"/>
  <c r="I39" i="2"/>
  <c r="I40" i="2"/>
  <c r="I41" i="2"/>
  <c r="I42" i="2"/>
  <c r="I43" i="2"/>
  <c r="I44" i="2"/>
  <c r="I45" i="2"/>
  <c r="I46" i="2"/>
  <c r="I47" i="2"/>
  <c r="I48" i="2"/>
  <c r="I49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4" i="2"/>
  <c r="I527" i="2"/>
  <c r="I526" i="2"/>
  <c r="I525" i="2"/>
  <c r="I524" i="2"/>
  <c r="I523" i="2"/>
  <c r="I521" i="2"/>
  <c r="A475" i="2"/>
  <c r="I435" i="2"/>
  <c r="I434" i="2"/>
  <c r="I433" i="2"/>
  <c r="I432" i="2"/>
  <c r="I431" i="2"/>
  <c r="I430" i="2"/>
  <c r="I429" i="2"/>
  <c r="I428" i="2"/>
  <c r="I426" i="2"/>
  <c r="I425" i="2"/>
  <c r="I424" i="2"/>
  <c r="I378" i="2"/>
  <c r="I377" i="2"/>
  <c r="I376" i="2"/>
  <c r="I374" i="2"/>
  <c r="I280" i="2"/>
  <c r="I279" i="2"/>
  <c r="I143" i="2"/>
  <c r="I142" i="2"/>
  <c r="I140" i="2"/>
  <c r="I120" i="2"/>
  <c r="G13" i="2"/>
  <c r="I13" i="2" s="1"/>
  <c r="G12" i="2"/>
  <c r="I12" i="2" s="1"/>
  <c r="I528" i="2" l="1"/>
</calcChain>
</file>

<file path=xl/sharedStrings.xml><?xml version="1.0" encoding="utf-8"?>
<sst xmlns="http://schemas.openxmlformats.org/spreadsheetml/2006/main" count="2623" uniqueCount="870">
  <si>
    <t>Periodo de Adquisición</t>
  </si>
  <si>
    <t>Código de Bienes Nacionales</t>
  </si>
  <si>
    <t xml:space="preserve"> Código Institucional</t>
  </si>
  <si>
    <t>Descripcion</t>
  </si>
  <si>
    <t xml:space="preserve">UM </t>
  </si>
  <si>
    <t>Cantidad en Existencia</t>
  </si>
  <si>
    <t>Costo Und</t>
  </si>
  <si>
    <t>Costo Total Inventario</t>
  </si>
  <si>
    <t>Material Gastable</t>
  </si>
  <si>
    <t>N/A</t>
  </si>
  <si>
    <t>G001</t>
  </si>
  <si>
    <t>Armazón 8 1/2 X 11</t>
  </si>
  <si>
    <t>UN</t>
  </si>
  <si>
    <t>G002</t>
  </si>
  <si>
    <t>Armazón 8 1/2 X 14</t>
  </si>
  <si>
    <t>G004</t>
  </si>
  <si>
    <t>Carpeta 1" blanca</t>
  </si>
  <si>
    <t>Ene-Mar 2022</t>
  </si>
  <si>
    <t>G005</t>
  </si>
  <si>
    <t>Carpeta 1" azul</t>
  </si>
  <si>
    <t>G006</t>
  </si>
  <si>
    <t>Carpeta 2" blanca</t>
  </si>
  <si>
    <t>G007</t>
  </si>
  <si>
    <t>Carpeta 2" azul</t>
  </si>
  <si>
    <t>G008</t>
  </si>
  <si>
    <t>Carpeta 3" blanca</t>
  </si>
  <si>
    <t>G009</t>
  </si>
  <si>
    <t>Carpeta 3" azul</t>
  </si>
  <si>
    <t>Oct-Dic 2021</t>
  </si>
  <si>
    <t>G010</t>
  </si>
  <si>
    <t>Cera para contar</t>
  </si>
  <si>
    <t>G011</t>
  </si>
  <si>
    <t>Cinta adhesiva 2"</t>
  </si>
  <si>
    <t>G012</t>
  </si>
  <si>
    <t>Cinta adhesiva 3/4</t>
  </si>
  <si>
    <t>G013</t>
  </si>
  <si>
    <t>CAJ</t>
  </si>
  <si>
    <t>G014</t>
  </si>
  <si>
    <t>abril-junio 2021</t>
  </si>
  <si>
    <t>G015</t>
  </si>
  <si>
    <t>Clips Billeteros pequeños</t>
  </si>
  <si>
    <t>G016</t>
  </si>
  <si>
    <t>Clips grandes</t>
  </si>
  <si>
    <t>PAQ</t>
  </si>
  <si>
    <t>G017</t>
  </si>
  <si>
    <t>G018</t>
  </si>
  <si>
    <t>Corrector liquido</t>
  </si>
  <si>
    <t>G019</t>
  </si>
  <si>
    <t>Dispensador de cinta adhesiva</t>
  </si>
  <si>
    <t>G020</t>
  </si>
  <si>
    <t>Extensión eléctrica</t>
  </si>
  <si>
    <t>G021</t>
  </si>
  <si>
    <t>Folder 8 1/2 X 11</t>
  </si>
  <si>
    <t>G022</t>
  </si>
  <si>
    <t>Folder 8 1/2 X 14</t>
  </si>
  <si>
    <t>G024</t>
  </si>
  <si>
    <t>Folder Financiero</t>
  </si>
  <si>
    <t>G023</t>
  </si>
  <si>
    <t>Folder con bolsillos Timbrado</t>
  </si>
  <si>
    <t>G025</t>
  </si>
  <si>
    <t>Folder pendaflex 8 1/2 X 11</t>
  </si>
  <si>
    <t>G026</t>
  </si>
  <si>
    <t>Folder pendaflex 8 1/2 X 14</t>
  </si>
  <si>
    <t>Oct-Dic 2020</t>
  </si>
  <si>
    <t>G027</t>
  </si>
  <si>
    <t>Folder Rojo</t>
  </si>
  <si>
    <t>Julio-sept 2019</t>
  </si>
  <si>
    <t xml:space="preserve">Folder Azul </t>
  </si>
  <si>
    <t xml:space="preserve">Folder Amarillos </t>
  </si>
  <si>
    <t>G028</t>
  </si>
  <si>
    <t>Folder Timbrado</t>
  </si>
  <si>
    <t>G029</t>
  </si>
  <si>
    <t>Gancho para folders</t>
  </si>
  <si>
    <t>G030</t>
  </si>
  <si>
    <t>Goma para borrar</t>
  </si>
  <si>
    <t>G031</t>
  </si>
  <si>
    <t>Gomitas</t>
  </si>
  <si>
    <t>G032</t>
  </si>
  <si>
    <t>Grapa bostitch 1/2"</t>
  </si>
  <si>
    <t>G033</t>
  </si>
  <si>
    <t>Grapa estándar</t>
  </si>
  <si>
    <t>G034</t>
  </si>
  <si>
    <t>Grapa para contabilidad</t>
  </si>
  <si>
    <t>G035</t>
  </si>
  <si>
    <t>Grapadora</t>
  </si>
  <si>
    <t>abril-junio 2014</t>
  </si>
  <si>
    <t>G036</t>
  </si>
  <si>
    <t>Guillotina</t>
  </si>
  <si>
    <t>G037</t>
  </si>
  <si>
    <t>Labels para folders</t>
  </si>
  <si>
    <t>G038</t>
  </si>
  <si>
    <t>Lapicero azul</t>
  </si>
  <si>
    <t>G039</t>
  </si>
  <si>
    <t>Lapicero negro</t>
  </si>
  <si>
    <t>G040</t>
  </si>
  <si>
    <t>Lapicero rojo</t>
  </si>
  <si>
    <t>G041</t>
  </si>
  <si>
    <t>Lápiz de carbón</t>
  </si>
  <si>
    <t>G042</t>
  </si>
  <si>
    <t>Libreta de mensajes telefónicos</t>
  </si>
  <si>
    <t>G043</t>
  </si>
  <si>
    <t>Libreta rayada 5 X 8</t>
  </si>
  <si>
    <t>G044</t>
  </si>
  <si>
    <t>Libreta rayada 8 X 11</t>
  </si>
  <si>
    <t>G045</t>
  </si>
  <si>
    <t>Libro record 500 pag</t>
  </si>
  <si>
    <t>Libro record 300 pag</t>
  </si>
  <si>
    <t>G046</t>
  </si>
  <si>
    <t>Marcador</t>
  </si>
  <si>
    <t>G047</t>
  </si>
  <si>
    <t>Notas adhesivas 3X3</t>
  </si>
  <si>
    <t>G048</t>
  </si>
  <si>
    <t>Notas adhesivas 3X5</t>
  </si>
  <si>
    <t>G049</t>
  </si>
  <si>
    <t>Notas de firma</t>
  </si>
  <si>
    <t>G050</t>
  </si>
  <si>
    <t>Pegamento en barra</t>
  </si>
  <si>
    <t>G051</t>
  </si>
  <si>
    <t>Perforadora de 1 hoyo</t>
  </si>
  <si>
    <t>G052</t>
  </si>
  <si>
    <t xml:space="preserve">Perforadora de 2 hoyos </t>
  </si>
  <si>
    <t>G053</t>
  </si>
  <si>
    <t>Perforadora de 3 hoyos</t>
  </si>
  <si>
    <t>G054</t>
  </si>
  <si>
    <t>Pin (chinchetas)</t>
  </si>
  <si>
    <t>G055</t>
  </si>
  <si>
    <t>Porta Lápiz</t>
  </si>
  <si>
    <t>G056</t>
  </si>
  <si>
    <t>Porta tarjeta</t>
  </si>
  <si>
    <t>G057</t>
  </si>
  <si>
    <t>Precinto de seguridad 100/1</t>
  </si>
  <si>
    <t>G058</t>
  </si>
  <si>
    <t>Regla plástica</t>
  </si>
  <si>
    <t>G059</t>
  </si>
  <si>
    <t>Regleta eléctrica</t>
  </si>
  <si>
    <t>G060</t>
  </si>
  <si>
    <t xml:space="preserve">Resaltador </t>
  </si>
  <si>
    <t>G061</t>
  </si>
  <si>
    <t>Saca grapa</t>
  </si>
  <si>
    <t>G062</t>
  </si>
  <si>
    <t>G063</t>
  </si>
  <si>
    <t>Separadores para carpeta</t>
  </si>
  <si>
    <t>julio-sept. 2018</t>
  </si>
  <si>
    <t>G064</t>
  </si>
  <si>
    <t>Separadores para carpeta Universal</t>
  </si>
  <si>
    <t>G065</t>
  </si>
  <si>
    <t>Sobre manila 9X12</t>
  </si>
  <si>
    <t>Sobre Manila 10x15</t>
  </si>
  <si>
    <t>G066</t>
  </si>
  <si>
    <t>Sobre manila 9X15</t>
  </si>
  <si>
    <t>G067</t>
  </si>
  <si>
    <t>Sobre manila timbrado 9X12</t>
  </si>
  <si>
    <t>G068</t>
  </si>
  <si>
    <t>Sobre manila timbrado 9X15</t>
  </si>
  <si>
    <t>Sobre manila timbrado 9x15</t>
  </si>
  <si>
    <t>G069</t>
  </si>
  <si>
    <t>Sobre para carta timbrado</t>
  </si>
  <si>
    <t>G070</t>
  </si>
  <si>
    <t>Sobre para cartas blanco</t>
  </si>
  <si>
    <t>G071</t>
  </si>
  <si>
    <t>Tablilla con gancho para apoyar</t>
  </si>
  <si>
    <t>G072</t>
  </si>
  <si>
    <t>Tijera</t>
  </si>
  <si>
    <t>abril-jun 2016</t>
  </si>
  <si>
    <t>G073</t>
  </si>
  <si>
    <t>G074</t>
  </si>
  <si>
    <t>Tinta almohadilla negra</t>
  </si>
  <si>
    <t>G075</t>
  </si>
  <si>
    <t>Tinta almohadilla roja</t>
  </si>
  <si>
    <t>G076</t>
  </si>
  <si>
    <t>G078</t>
  </si>
  <si>
    <t>Folder c/bolsillo Amarillo</t>
  </si>
  <si>
    <t>G079</t>
  </si>
  <si>
    <t>Folder c/bolsillo Rojo</t>
  </si>
  <si>
    <t>oct-dic 2020</t>
  </si>
  <si>
    <t>G080</t>
  </si>
  <si>
    <t>Clip para Carnet</t>
  </si>
  <si>
    <t>G081</t>
  </si>
  <si>
    <t>G082</t>
  </si>
  <si>
    <t>Plastico PVC para Carnet</t>
  </si>
  <si>
    <t>G083</t>
  </si>
  <si>
    <t>Oct-Dic 2017</t>
  </si>
  <si>
    <t>G084</t>
  </si>
  <si>
    <t>Libro de contabilidad de 6 columna</t>
  </si>
  <si>
    <t>G085</t>
  </si>
  <si>
    <t>Protectores de Hojas</t>
  </si>
  <si>
    <t>G086</t>
  </si>
  <si>
    <t>Borrador de Pizarra</t>
  </si>
  <si>
    <t>G087</t>
  </si>
  <si>
    <t>Marcadores para Pizarra</t>
  </si>
  <si>
    <t>G088</t>
  </si>
  <si>
    <t xml:space="preserve">Labels para CD </t>
  </si>
  <si>
    <t>G089</t>
  </si>
  <si>
    <t xml:space="preserve">Folder Partion 8 1/2 x 11 6 divisiones </t>
  </si>
  <si>
    <t>G090</t>
  </si>
  <si>
    <t>Sobre para CD</t>
  </si>
  <si>
    <t>G091</t>
  </si>
  <si>
    <t>Libro de contabilidad 10 columna</t>
  </si>
  <si>
    <t xml:space="preserve">Saca Puntas </t>
  </si>
  <si>
    <t>Guantes Pesas</t>
  </si>
  <si>
    <t>Guantes de Pesas GYBK EWGIM112</t>
  </si>
  <si>
    <t>Papel de Escritorio</t>
  </si>
  <si>
    <t>P001</t>
  </si>
  <si>
    <t>Papel A4</t>
  </si>
  <si>
    <t>RES</t>
  </si>
  <si>
    <t xml:space="preserve">Papel bond 8 1/2 X 11 Timbrada Metrologia </t>
  </si>
  <si>
    <t>P002</t>
  </si>
  <si>
    <t>Papel bond 8 1/2 X 11</t>
  </si>
  <si>
    <t>P003</t>
  </si>
  <si>
    <t>Papel bond 8 1/2 X 11 Timbrada</t>
  </si>
  <si>
    <t>P004</t>
  </si>
  <si>
    <t>Papel bond 8 1/2 X 14</t>
  </si>
  <si>
    <t>ene-mar 2021</t>
  </si>
  <si>
    <t>P005</t>
  </si>
  <si>
    <t>Papel carbón</t>
  </si>
  <si>
    <t>ene-mar 2015</t>
  </si>
  <si>
    <t>P006</t>
  </si>
  <si>
    <t>Papel cartonite</t>
  </si>
  <si>
    <t>P007</t>
  </si>
  <si>
    <t>Papel de forma continua 9 1/2 X 11</t>
  </si>
  <si>
    <t>P008</t>
  </si>
  <si>
    <t>Papel de forma continua 9 1/2 X 5 1/2</t>
  </si>
  <si>
    <t>abril-jun 2019</t>
  </si>
  <si>
    <t>4/15/219</t>
  </si>
  <si>
    <t>P009</t>
  </si>
  <si>
    <t>Papel en hilo blanco 8 1/2 X 11</t>
  </si>
  <si>
    <t>P010</t>
  </si>
  <si>
    <t>Papel en hilo crema 8 1/2 X 11</t>
  </si>
  <si>
    <t>P011</t>
  </si>
  <si>
    <t>Rollo papel para sumadora</t>
  </si>
  <si>
    <t>ene-mar 2018</t>
  </si>
  <si>
    <t>P012</t>
  </si>
  <si>
    <t>Papel A4 210 X 197mm</t>
  </si>
  <si>
    <t>Cartuchos y Toners</t>
  </si>
  <si>
    <t>T001</t>
  </si>
  <si>
    <t>Cartucho canon bx-3 negro</t>
  </si>
  <si>
    <t>T002</t>
  </si>
  <si>
    <t>Cartucho HP 122 C</t>
  </si>
  <si>
    <t>T003</t>
  </si>
  <si>
    <t>Cartucho HP 122 N</t>
  </si>
  <si>
    <t>T004</t>
  </si>
  <si>
    <t>Cartucho HP 15</t>
  </si>
  <si>
    <t>T005</t>
  </si>
  <si>
    <t>Cartucho HP 17</t>
  </si>
  <si>
    <t>abril-jun 2018</t>
  </si>
  <si>
    <t>T006</t>
  </si>
  <si>
    <t>Cartucho HP 21</t>
  </si>
  <si>
    <t>T007</t>
  </si>
  <si>
    <t>Cartucho HP 22</t>
  </si>
  <si>
    <t>T008</t>
  </si>
  <si>
    <t>Cartucho HP 45</t>
  </si>
  <si>
    <t>jul-sep 2019</t>
  </si>
  <si>
    <t>T009</t>
  </si>
  <si>
    <t>Cartucho HP 60 color</t>
  </si>
  <si>
    <t>T010</t>
  </si>
  <si>
    <t>Cartucho HP 60 negro</t>
  </si>
  <si>
    <t>T011</t>
  </si>
  <si>
    <t>Cartucho HP 78</t>
  </si>
  <si>
    <t>ene-mar 2017</t>
  </si>
  <si>
    <t>T012</t>
  </si>
  <si>
    <t>Cartucho HP 920 amarillo</t>
  </si>
  <si>
    <t>T013</t>
  </si>
  <si>
    <t>Cartucho HP 920 cyan</t>
  </si>
  <si>
    <t>T014</t>
  </si>
  <si>
    <t>Cartucho HP 920 magenta</t>
  </si>
  <si>
    <t>T015</t>
  </si>
  <si>
    <t>Cartucho HP 920 negro</t>
  </si>
  <si>
    <t>T016</t>
  </si>
  <si>
    <t>Cartucho HP 96</t>
  </si>
  <si>
    <t>T017</t>
  </si>
  <si>
    <t>Cartucho HP 97</t>
  </si>
  <si>
    <t>T018</t>
  </si>
  <si>
    <t>Cartucho HP 98</t>
  </si>
  <si>
    <t>T019</t>
  </si>
  <si>
    <t>Cartucho LEXM 16</t>
  </si>
  <si>
    <t>T020</t>
  </si>
  <si>
    <t>Cartucho LEXM 17</t>
  </si>
  <si>
    <t>T021</t>
  </si>
  <si>
    <t>Cartucho LEXM 26</t>
  </si>
  <si>
    <t>oct- dic 2020</t>
  </si>
  <si>
    <t>T022</t>
  </si>
  <si>
    <t>CD</t>
  </si>
  <si>
    <t>T023</t>
  </si>
  <si>
    <t>DVD</t>
  </si>
  <si>
    <t>T024</t>
  </si>
  <si>
    <t>Cinta Brother ax10 177</t>
  </si>
  <si>
    <t>T025</t>
  </si>
  <si>
    <t>Cinta de maquina sumadora</t>
  </si>
  <si>
    <t>T026</t>
  </si>
  <si>
    <t>Cinta Epson 8750</t>
  </si>
  <si>
    <t>abril-jun 2015</t>
  </si>
  <si>
    <t>T027</t>
  </si>
  <si>
    <t>Cinta olivetti ET 121</t>
  </si>
  <si>
    <t>T028</t>
  </si>
  <si>
    <t>Cinta unitype royal alpha 600</t>
  </si>
  <si>
    <t>T029</t>
  </si>
  <si>
    <t>Mouse óptico</t>
  </si>
  <si>
    <t>T030</t>
  </si>
  <si>
    <t>Tóner Brother 7440 TN 360</t>
  </si>
  <si>
    <t>T031</t>
  </si>
  <si>
    <t>Tóner C7115A</t>
  </si>
  <si>
    <t>T032</t>
  </si>
  <si>
    <t>Tóner Canon FX-9 (104)</t>
  </si>
  <si>
    <t>T033</t>
  </si>
  <si>
    <t>Tóner Cartridge (Sharp/Xerox)</t>
  </si>
  <si>
    <t>abril- junio 2021</t>
  </si>
  <si>
    <t>T034</t>
  </si>
  <si>
    <t>Tóner CF350</t>
  </si>
  <si>
    <t>T035</t>
  </si>
  <si>
    <t>Tóner CF351</t>
  </si>
  <si>
    <t>T036</t>
  </si>
  <si>
    <t>Tóner CF352</t>
  </si>
  <si>
    <t>T037</t>
  </si>
  <si>
    <t>Tóner CF353</t>
  </si>
  <si>
    <t>T038</t>
  </si>
  <si>
    <t>Tóner CC530A</t>
  </si>
  <si>
    <t>T039</t>
  </si>
  <si>
    <t>Tóner CC531A</t>
  </si>
  <si>
    <t>T040</t>
  </si>
  <si>
    <t>Tóner CC532A</t>
  </si>
  <si>
    <t>T041</t>
  </si>
  <si>
    <t>Tóner CC533A</t>
  </si>
  <si>
    <t>T043</t>
  </si>
  <si>
    <t>Tóner Q7553A</t>
  </si>
  <si>
    <t>T044</t>
  </si>
  <si>
    <t>Tóner Toshiba Studio 2320</t>
  </si>
  <si>
    <t>T045</t>
  </si>
  <si>
    <t>Tóner HP CF210A</t>
  </si>
  <si>
    <t>T046</t>
  </si>
  <si>
    <t>Tóner HP CF211A</t>
  </si>
  <si>
    <t>T047</t>
  </si>
  <si>
    <t>Tóner HP CF212A</t>
  </si>
  <si>
    <t>T048</t>
  </si>
  <si>
    <t>Tóner HP CF213A</t>
  </si>
  <si>
    <t>T049</t>
  </si>
  <si>
    <t>Tóner HP CE320A</t>
  </si>
  <si>
    <t>T050</t>
  </si>
  <si>
    <t>Tóner HP CE321A</t>
  </si>
  <si>
    <t>T051</t>
  </si>
  <si>
    <t>Tóner HP CE322A</t>
  </si>
  <si>
    <t>T052</t>
  </si>
  <si>
    <t>Tóner HP CE323A</t>
  </si>
  <si>
    <t>T054</t>
  </si>
  <si>
    <t>Tóner HP CE310A</t>
  </si>
  <si>
    <t>T055</t>
  </si>
  <si>
    <t>Tóner HP CE311A</t>
  </si>
  <si>
    <t>T056</t>
  </si>
  <si>
    <t>Tóner HP CE312A</t>
  </si>
  <si>
    <t>T057</t>
  </si>
  <si>
    <t>Tóner HP CE313A</t>
  </si>
  <si>
    <t>T058</t>
  </si>
  <si>
    <t>Cartucho HP 564 negro</t>
  </si>
  <si>
    <t>T059</t>
  </si>
  <si>
    <t>Cartucho HP 564 amarillo</t>
  </si>
  <si>
    <t>T060</t>
  </si>
  <si>
    <t>Cartucho HP 564 azul</t>
  </si>
  <si>
    <t>T061</t>
  </si>
  <si>
    <t>Cartucho HP 564 magenta</t>
  </si>
  <si>
    <t>Cartucho HP 61 Color</t>
  </si>
  <si>
    <t>Cartucho HP 61 negro</t>
  </si>
  <si>
    <t>T062</t>
  </si>
  <si>
    <t>Tóner Ricoh 2120</t>
  </si>
  <si>
    <t>T063</t>
  </si>
  <si>
    <t>Cartucho HP 950 negro</t>
  </si>
  <si>
    <t>T064</t>
  </si>
  <si>
    <t>Cartucho HP 951 cyan</t>
  </si>
  <si>
    <t>T065</t>
  </si>
  <si>
    <t>Cartucho HP 951 magenta</t>
  </si>
  <si>
    <t>T066</t>
  </si>
  <si>
    <t>Cartucho HP 951 Amarillo</t>
  </si>
  <si>
    <t>T067</t>
  </si>
  <si>
    <t>Toner HP CE285A</t>
  </si>
  <si>
    <t>T068</t>
  </si>
  <si>
    <t>Toner HP CF280A</t>
  </si>
  <si>
    <t>T069</t>
  </si>
  <si>
    <t>Toner Toshiba T-1640E</t>
  </si>
  <si>
    <t>T070</t>
  </si>
  <si>
    <t>Cartucho Canon 210 Negro</t>
  </si>
  <si>
    <t>T071</t>
  </si>
  <si>
    <t>Cartucho Canon 211 Color</t>
  </si>
  <si>
    <t>T072</t>
  </si>
  <si>
    <t>Toner HP CF410A</t>
  </si>
  <si>
    <t>T073</t>
  </si>
  <si>
    <t>Cinta Brother 188</t>
  </si>
  <si>
    <t>TONER HP</t>
  </si>
  <si>
    <t>Toner HP CF 411A Cyan</t>
  </si>
  <si>
    <t>ene-mar 2019</t>
  </si>
  <si>
    <t>Toner HP CF 412A Amarillo</t>
  </si>
  <si>
    <t>Toner HP CF 413A Magenta</t>
  </si>
  <si>
    <t>CF400A Negro</t>
  </si>
  <si>
    <t>CF401A Azul</t>
  </si>
  <si>
    <t>CF402A Amarillo</t>
  </si>
  <si>
    <t>CF403A Magenta</t>
  </si>
  <si>
    <t xml:space="preserve">Cinta Zebra </t>
  </si>
  <si>
    <t>EPSON 504  NEGRO</t>
  </si>
  <si>
    <t xml:space="preserve">EPSON 504  MAGENTA </t>
  </si>
  <si>
    <t>EPSON 504  YELOW</t>
  </si>
  <si>
    <t>EPSON 504  CYAN</t>
  </si>
  <si>
    <t>CANON 190 -  NEGRO</t>
  </si>
  <si>
    <t>CANON 190 - AMARILLO</t>
  </si>
  <si>
    <t xml:space="preserve">CANON 190 - CYAN </t>
  </si>
  <si>
    <t xml:space="preserve">CANON 190 - MAGENTA </t>
  </si>
  <si>
    <t xml:space="preserve">HP Laserjet Toner 202A (CF500A) Black </t>
  </si>
  <si>
    <t xml:space="preserve">HP Laserjet TONER 202A (CF501A) Cyan </t>
  </si>
  <si>
    <t xml:space="preserve">HP Laserjet TONER 202A (CF502A) Yellow </t>
  </si>
  <si>
    <t xml:space="preserve">HP Laserjet Toner 202A (CF503A) Magenta  </t>
  </si>
  <si>
    <t>TONER HP 58A</t>
  </si>
  <si>
    <t xml:space="preserve">TONER HP 414A BLACK </t>
  </si>
  <si>
    <t>TONER HP 414A MAGENTA</t>
  </si>
  <si>
    <t>TONER HP 414A YELLOW</t>
  </si>
  <si>
    <t>TONER HP 414A CYAN</t>
  </si>
  <si>
    <t>CARTUCHO HP 954 NEGRO</t>
  </si>
  <si>
    <t xml:space="preserve"> CARTUCHO HP 954 MAGENTA</t>
  </si>
  <si>
    <t>CARTUCHO HP 954 AMARILLO</t>
  </si>
  <si>
    <t xml:space="preserve">CARTUCHO HP 954  AZUL </t>
  </si>
  <si>
    <t>Talonarios y Sellos</t>
  </si>
  <si>
    <t>F001</t>
  </si>
  <si>
    <t>Caja Chica regional norte</t>
  </si>
  <si>
    <t>BLO</t>
  </si>
  <si>
    <t>jul-sept 2017</t>
  </si>
  <si>
    <t>Caja Chica Laboratorio</t>
  </si>
  <si>
    <t>Caja Chija Direccion General</t>
  </si>
  <si>
    <t>Factura Pro-Forma Santo Domingo</t>
  </si>
  <si>
    <t>Facturas Pro-Forma Santiago</t>
  </si>
  <si>
    <t>F002</t>
  </si>
  <si>
    <t>F004</t>
  </si>
  <si>
    <t>Reporte Evaluación división de Inspección  en Aduanas</t>
  </si>
  <si>
    <t>F005</t>
  </si>
  <si>
    <t>Formulario Aut. de permisos, tardanzas y ausencias</t>
  </si>
  <si>
    <t>F006</t>
  </si>
  <si>
    <t>Formulario de Reparadores Autorizados (RPA)</t>
  </si>
  <si>
    <t>F007</t>
  </si>
  <si>
    <t>Sección de certif. de Reglamentos técnicos en aduana</t>
  </si>
  <si>
    <t>F008</t>
  </si>
  <si>
    <t>F009</t>
  </si>
  <si>
    <t>Formulario de Supervisión  de sellos de calidad</t>
  </si>
  <si>
    <t>F010</t>
  </si>
  <si>
    <t>Formulario Verificación de Medidores de Flujo</t>
  </si>
  <si>
    <t>F011</t>
  </si>
  <si>
    <t xml:space="preserve">Formulario Verificación de Instrumentos de Pesar </t>
  </si>
  <si>
    <t>F012</t>
  </si>
  <si>
    <t>Formulario Verificación Medidores de Flujo Pro-Consumidor</t>
  </si>
  <si>
    <t>F013</t>
  </si>
  <si>
    <t>F014</t>
  </si>
  <si>
    <t>Sellos Amarillos (Reparación) 1/1</t>
  </si>
  <si>
    <t>Abril-Jun 2016</t>
  </si>
  <si>
    <t xml:space="preserve">Precinto Etiqueta Roja </t>
  </si>
  <si>
    <t>Precinto de seguridad plastico</t>
  </si>
  <si>
    <t>F015</t>
  </si>
  <si>
    <t>Sellos Rojos (Rechazado) 1/1</t>
  </si>
  <si>
    <t>Ene- Mar 2022</t>
  </si>
  <si>
    <t>F016</t>
  </si>
  <si>
    <t>Sellos Azules (Aprobado) 1/1</t>
  </si>
  <si>
    <t>F017</t>
  </si>
  <si>
    <t>Sello modelo aprobado</t>
  </si>
  <si>
    <t>F018</t>
  </si>
  <si>
    <t xml:space="preserve">Recibo de Ingreso </t>
  </si>
  <si>
    <t xml:space="preserve">Recibo Provicional </t>
  </si>
  <si>
    <t>F019</t>
  </si>
  <si>
    <t>Formulario Evaluacion RTD 458</t>
  </si>
  <si>
    <t>Formulario Verificación Surtidores de Combustibles Líquidos  Pro-Consumidor</t>
  </si>
  <si>
    <t>Cocina y Desechables</t>
  </si>
  <si>
    <t>C001</t>
  </si>
  <si>
    <t>Azúcar Blanca</t>
  </si>
  <si>
    <t>SAC</t>
  </si>
  <si>
    <t>Leche Entera 12/1</t>
  </si>
  <si>
    <t>C002</t>
  </si>
  <si>
    <t>Café 12/1</t>
  </si>
  <si>
    <t>C003</t>
  </si>
  <si>
    <t>Cuchara desechable 25/1</t>
  </si>
  <si>
    <t>Fardo de Agua 20/1</t>
  </si>
  <si>
    <t>FARDO</t>
  </si>
  <si>
    <t>Te en polvo</t>
  </si>
  <si>
    <t>LATA</t>
  </si>
  <si>
    <t>C006</t>
  </si>
  <si>
    <t>Plato desechable No. 6</t>
  </si>
  <si>
    <t>C007</t>
  </si>
  <si>
    <t>Rollo papel higiénico Jumbo 12/1</t>
  </si>
  <si>
    <t>C008</t>
  </si>
  <si>
    <t>Rollo papel para manos 6/1</t>
  </si>
  <si>
    <t>C009</t>
  </si>
  <si>
    <t>Servilleta</t>
  </si>
  <si>
    <t>Cremora en Frasco</t>
  </si>
  <si>
    <t>C012</t>
  </si>
  <si>
    <t>Azúcar splenda en sobres</t>
  </si>
  <si>
    <t>Cremora coffee mate en sobre</t>
  </si>
  <si>
    <t>Azúcar blanca en sobres</t>
  </si>
  <si>
    <t>C015</t>
  </si>
  <si>
    <t xml:space="preserve">Encendedores </t>
  </si>
  <si>
    <t>C016</t>
  </si>
  <si>
    <t>Mesa para buffet 243X76X74</t>
  </si>
  <si>
    <t>C017</t>
  </si>
  <si>
    <t>Cuchara Desechable 1/250</t>
  </si>
  <si>
    <t>C018</t>
  </si>
  <si>
    <t>Cubierto Desechable 1/25</t>
  </si>
  <si>
    <t>C019</t>
  </si>
  <si>
    <t>Jugo Santal de Pera 12/1</t>
  </si>
  <si>
    <t>C020</t>
  </si>
  <si>
    <t>Jugo Santal de Manzana 12/1</t>
  </si>
  <si>
    <t>C021</t>
  </si>
  <si>
    <t>Sobre de te de Manzanillo, Tilo y Canela</t>
  </si>
  <si>
    <t>C022</t>
  </si>
  <si>
    <t xml:space="preserve">Mascarilla </t>
  </si>
  <si>
    <t xml:space="preserve">Sanitizante </t>
  </si>
  <si>
    <t>GAL</t>
  </si>
  <si>
    <t>C023</t>
  </si>
  <si>
    <t xml:space="preserve">Gorros </t>
  </si>
  <si>
    <t>L001</t>
  </si>
  <si>
    <t>Aceite de motor 2 cycle</t>
  </si>
  <si>
    <t>L002</t>
  </si>
  <si>
    <t>Aceite de motor SAE 40</t>
  </si>
  <si>
    <t>L003</t>
  </si>
  <si>
    <t>Agua destilada para bateria</t>
  </si>
  <si>
    <t>L004</t>
  </si>
  <si>
    <t>Ambientador en spray glade</t>
  </si>
  <si>
    <t>L005</t>
  </si>
  <si>
    <t>Brillo verde</t>
  </si>
  <si>
    <t>L006</t>
  </si>
  <si>
    <t>Brillo verde con esponja</t>
  </si>
  <si>
    <t>abril-jun 2021</t>
  </si>
  <si>
    <t>L007</t>
  </si>
  <si>
    <t>Cepillo de pared</t>
  </si>
  <si>
    <t>L008</t>
  </si>
  <si>
    <t xml:space="preserve">Cloro </t>
  </si>
  <si>
    <t>L009</t>
  </si>
  <si>
    <t>Cubeta para limpieza</t>
  </si>
  <si>
    <t>L010</t>
  </si>
  <si>
    <t>Desinfectante aromático</t>
  </si>
  <si>
    <t>L011</t>
  </si>
  <si>
    <t>Escoba plástica con palo</t>
  </si>
  <si>
    <t>L012</t>
  </si>
  <si>
    <t>Filtro Napa 21515</t>
  </si>
  <si>
    <t>L013</t>
  </si>
  <si>
    <t>Filtro para aire acondicionado</t>
  </si>
  <si>
    <t>L014</t>
  </si>
  <si>
    <t>Funda para basura 100/1</t>
  </si>
  <si>
    <t>L015</t>
  </si>
  <si>
    <t>Gato Hidráulico</t>
  </si>
  <si>
    <t>L016</t>
  </si>
  <si>
    <t xml:space="preserve">Guantes plásticos </t>
  </si>
  <si>
    <t>L017</t>
  </si>
  <si>
    <t>Guantes plásticos desechables</t>
  </si>
  <si>
    <t>L018</t>
  </si>
  <si>
    <t>Jabón liquido lava platos</t>
  </si>
  <si>
    <t>L019</t>
  </si>
  <si>
    <t>L020</t>
  </si>
  <si>
    <t>Llave de ruedas</t>
  </si>
  <si>
    <t>L021</t>
  </si>
  <si>
    <t>Pala recogedora de basura</t>
  </si>
  <si>
    <t>L022</t>
  </si>
  <si>
    <t>Pine Spuma</t>
  </si>
  <si>
    <t>L023</t>
  </si>
  <si>
    <t>Suape</t>
  </si>
  <si>
    <t>L024</t>
  </si>
  <si>
    <t>Tapa de ventilador</t>
  </si>
  <si>
    <t>L025</t>
  </si>
  <si>
    <t>Esponja limpia cristales</t>
  </si>
  <si>
    <t>L026</t>
  </si>
  <si>
    <t>Funda para zafacón 18X22</t>
  </si>
  <si>
    <t>L027</t>
  </si>
  <si>
    <t>AB desengrasante</t>
  </si>
  <si>
    <t>L028</t>
  </si>
  <si>
    <t>L029</t>
  </si>
  <si>
    <t>Detergente en polvo</t>
  </si>
  <si>
    <t>L030</t>
  </si>
  <si>
    <t>Cortina de  baño</t>
  </si>
  <si>
    <t>L031</t>
  </si>
  <si>
    <t>Extinguidores</t>
  </si>
  <si>
    <t>L032</t>
  </si>
  <si>
    <t>Zafacones de oficina</t>
  </si>
  <si>
    <t>L033</t>
  </si>
  <si>
    <t>Manguera 100 pies</t>
  </si>
  <si>
    <t>L034</t>
  </si>
  <si>
    <t>Caja protectora del Control de Aire</t>
  </si>
  <si>
    <t>L035</t>
  </si>
  <si>
    <t>Goma de Motor</t>
  </si>
  <si>
    <t>L036</t>
  </si>
  <si>
    <t>Tanque de Gas 25 Lb.</t>
  </si>
  <si>
    <t>L038</t>
  </si>
  <si>
    <t>Toallas para Limpieza</t>
  </si>
  <si>
    <t>L039</t>
  </si>
  <si>
    <t>Carrito con Exprimidor</t>
  </si>
  <si>
    <t>L040</t>
  </si>
  <si>
    <t>Termo Grande Café</t>
  </si>
  <si>
    <t>L041</t>
  </si>
  <si>
    <t>Termo Mediano Café</t>
  </si>
  <si>
    <t xml:space="preserve">Provisional </t>
  </si>
  <si>
    <t>CP001</t>
  </si>
  <si>
    <t>Camisa con logo de Indocal</t>
  </si>
  <si>
    <t>CP002</t>
  </si>
  <si>
    <t xml:space="preserve">Pantalon Jeans con logo de Indocal </t>
  </si>
  <si>
    <t>CP003</t>
  </si>
  <si>
    <t xml:space="preserve">Pantalla Proyector </t>
  </si>
  <si>
    <t>CP004</t>
  </si>
  <si>
    <t>Foto Celda</t>
  </si>
  <si>
    <t>CP005</t>
  </si>
  <si>
    <t>Tubo de Motor</t>
  </si>
  <si>
    <t>CP009</t>
  </si>
  <si>
    <t>Bombillo Espiral 65w Osram</t>
  </si>
  <si>
    <t>jul-sep 2018</t>
  </si>
  <si>
    <t>27/07/2018</t>
  </si>
  <si>
    <t xml:space="preserve">Pera Inodoro Azul P-B6025 Coflex </t>
  </si>
  <si>
    <t>UNID</t>
  </si>
  <si>
    <t>Balancin Inodoro PB5061 Plomer</t>
  </si>
  <si>
    <t xml:space="preserve">UNID. </t>
  </si>
  <si>
    <t>CP010</t>
  </si>
  <si>
    <t>CP011</t>
  </si>
  <si>
    <t xml:space="preserve">Liq. Freno </t>
  </si>
  <si>
    <t>Liquido de Freno</t>
  </si>
  <si>
    <t>TP019</t>
  </si>
  <si>
    <t>Power Streering</t>
  </si>
  <si>
    <t>CP014</t>
  </si>
  <si>
    <t>Tubo Fluorescente 32w</t>
  </si>
  <si>
    <t>CP015</t>
  </si>
  <si>
    <t xml:space="preserve">Bateria de Vehiculos Motorcraft </t>
  </si>
  <si>
    <t>CP016</t>
  </si>
  <si>
    <t>Correa Santa Fe</t>
  </si>
  <si>
    <t>TUBO</t>
  </si>
  <si>
    <t>FILTRO L200</t>
  </si>
  <si>
    <t>Filtro de aceite Mitsubishi L200</t>
  </si>
  <si>
    <t>MOTOR</t>
  </si>
  <si>
    <t>Motocicleta SUZUKI AX100</t>
  </si>
  <si>
    <t>Aceite de Motor 10w 40</t>
  </si>
  <si>
    <t>Aceite de Motor 15w 40</t>
  </si>
  <si>
    <t>oct-dic 2018</t>
  </si>
  <si>
    <t xml:space="preserve">Archivo Muerto </t>
  </si>
  <si>
    <t xml:space="preserve">Archivo Maletin </t>
  </si>
  <si>
    <t>abril-jun 2017</t>
  </si>
  <si>
    <t>Rollo Protter de 36"</t>
  </si>
  <si>
    <t>oct-dic 2017</t>
  </si>
  <si>
    <t>Transformadores electronico 3x32w</t>
  </si>
  <si>
    <t xml:space="preserve">Brazo Hidraulico para puertas </t>
  </si>
  <si>
    <t>PINTURA</t>
  </si>
  <si>
    <t xml:space="preserve">Pintura ACR 1 cubeta/SAHARA 89 POPULAR </t>
  </si>
  <si>
    <t xml:space="preserve">Piedra para baño arom 1.4 oz </t>
  </si>
  <si>
    <t>Cartulina de Hilo Crema</t>
  </si>
  <si>
    <t xml:space="preserve">Bandeja de 3 niveles </t>
  </si>
  <si>
    <t>Porta Papel Higienico</t>
  </si>
  <si>
    <t>Porta papel Toalla</t>
  </si>
  <si>
    <t>Cascos Protectores</t>
  </si>
  <si>
    <t>MICROONDAS</t>
  </si>
  <si>
    <t xml:space="preserve">Pintura ACR 1 GALON/SAHARA 89 POPULAR </t>
  </si>
  <si>
    <t xml:space="preserve">CANELETA </t>
  </si>
  <si>
    <t xml:space="preserve">Protectores de Pie </t>
  </si>
  <si>
    <t>abril-junio 2020</t>
  </si>
  <si>
    <t xml:space="preserve">Gel de Camionetas </t>
  </si>
  <si>
    <t>Prueba del COVID19</t>
  </si>
  <si>
    <t>Ene-Marzo 2020</t>
  </si>
  <si>
    <t xml:space="preserve">Leche Entera </t>
  </si>
  <si>
    <t xml:space="preserve">Alcohol Isopropilico al 70% </t>
  </si>
  <si>
    <t xml:space="preserve">Lentes protectores </t>
  </si>
  <si>
    <t>Mascarillas KN95 20/1</t>
  </si>
  <si>
    <t>Mascarilla Quirurgica</t>
  </si>
  <si>
    <t>julio-sept. 2021</t>
  </si>
  <si>
    <t>Mascarillas de tela</t>
  </si>
  <si>
    <t xml:space="preserve">Bombillo espiral 20w </t>
  </si>
  <si>
    <t>Oct-Dic- 2019</t>
  </si>
  <si>
    <t>Estufa Whirlpool M.</t>
  </si>
  <si>
    <t>TV Led Tecnomaster</t>
  </si>
  <si>
    <t>Lavad. Whirlpool WW.</t>
  </si>
  <si>
    <t>A.A. NV. Tecnom M. A. 12KBTU</t>
  </si>
  <si>
    <t>Nevera Whirlpool W.</t>
  </si>
  <si>
    <t>jul - Sept 2020</t>
  </si>
  <si>
    <t>Flota de Madera</t>
  </si>
  <si>
    <t>Flota de Goma</t>
  </si>
  <si>
    <t>Cincer</t>
  </si>
  <si>
    <t>Llavin de puerta</t>
  </si>
  <si>
    <t xml:space="preserve">Contactor Aire </t>
  </si>
  <si>
    <t xml:space="preserve">Pintura de Trafico </t>
  </si>
  <si>
    <t xml:space="preserve">Bota de Seguridad </t>
  </si>
  <si>
    <t>Lampara de Emergencia</t>
  </si>
  <si>
    <t xml:space="preserve">Filtro de Aire </t>
  </si>
  <si>
    <t xml:space="preserve">Modular Aereo </t>
  </si>
  <si>
    <t>Mondaisa Te Manzana</t>
  </si>
  <si>
    <t>Mondaisa Te Jenjibre</t>
  </si>
  <si>
    <t>Julio-Sept 2021</t>
  </si>
  <si>
    <t>Mondaisa Te Verde</t>
  </si>
  <si>
    <t>Mondaisa Te Manzanilla</t>
  </si>
  <si>
    <t xml:space="preserve">Mondaisa Te Frutas Mi </t>
  </si>
  <si>
    <t xml:space="preserve">Azúcar Crema </t>
  </si>
  <si>
    <t xml:space="preserve">Splenda Original </t>
  </si>
  <si>
    <t xml:space="preserve">Llave de Lavamanos </t>
  </si>
  <si>
    <t xml:space="preserve">Botellon de Goma </t>
  </si>
  <si>
    <t xml:space="preserve">Rodamientos </t>
  </si>
  <si>
    <t>Abril-Junio 2021</t>
  </si>
  <si>
    <t>Gomas de Camioneta 195R14C</t>
  </si>
  <si>
    <t xml:space="preserve">        Revisado Por:</t>
  </si>
  <si>
    <t>Clips Billeteros 25mm</t>
  </si>
  <si>
    <t>Tóner Hp 206A (W2110A Black)</t>
  </si>
  <si>
    <t>Tóner Hp 206A (W2110A Cyan)</t>
  </si>
  <si>
    <t>Tóner Hp 206A (W2110A Yellow)</t>
  </si>
  <si>
    <t>Tóner Hp 206A (W2110A Magenta)</t>
  </si>
  <si>
    <t>Tóner Hp 105A Negro</t>
  </si>
  <si>
    <t>Espirales para encuadernar 1/2</t>
  </si>
  <si>
    <t>Espirales para encuadernar 3/8</t>
  </si>
  <si>
    <t>Abril-Jun 2022</t>
  </si>
  <si>
    <t>Papel Cartulina 12 1 cara 8 1/2 x 11 500/1</t>
  </si>
  <si>
    <t>Lámina autoadhesiva para Carnet</t>
  </si>
  <si>
    <t xml:space="preserve">Informe de Verificacion Medidores de Gas Natural Vehicular </t>
  </si>
  <si>
    <t>abril-junio 2022</t>
  </si>
  <si>
    <t>Clips Billeteros medianos 32mm</t>
  </si>
  <si>
    <t>Oct-Dic 2022</t>
  </si>
  <si>
    <t>EPSON 544 NEGRO</t>
  </si>
  <si>
    <t>EPSON 544 MAGENTA</t>
  </si>
  <si>
    <t>EPSON 544 CYAN</t>
  </si>
  <si>
    <t>EPSON 544 YELLOW</t>
  </si>
  <si>
    <t>Lamina para Carnet 600/1</t>
  </si>
  <si>
    <t>Abril-Junio 2022</t>
  </si>
  <si>
    <t>Octu-Dic 2022</t>
  </si>
  <si>
    <t>Gotero Tinta Azul</t>
  </si>
  <si>
    <t>Impresora Epson Econtan L5290 Multifuncional</t>
  </si>
  <si>
    <t>HP LASERJET CF283A BLACK</t>
  </si>
  <si>
    <t>Ene-Mar 2023</t>
  </si>
  <si>
    <t>Armor All Transparente</t>
  </si>
  <si>
    <t>Shampoo</t>
  </si>
  <si>
    <t>Zafacon Tapa y Pedal P/Baño Pequeño</t>
  </si>
  <si>
    <t>Zafacon Tapa y Pedal P/Baño Grande</t>
  </si>
  <si>
    <t>Gomas de Camioneta 215/75 R15</t>
  </si>
  <si>
    <t>Abril-Junio 2019</t>
  </si>
  <si>
    <t>Ene-Marzo 2023</t>
  </si>
  <si>
    <t>Espirales para encuadernar 1</t>
  </si>
  <si>
    <t>Mondaisa Flor de Jamaica</t>
  </si>
  <si>
    <t>Mondaisa Frutos Rojos</t>
  </si>
  <si>
    <t>Toner HP CE280A</t>
  </si>
  <si>
    <t>Cartucho Canon 211 Negro</t>
  </si>
  <si>
    <t>Ene-Mar 2015</t>
  </si>
  <si>
    <t>Papel de forma continua 9 1/2 x 5 1/2</t>
  </si>
  <si>
    <t>Abril-Jun 2023</t>
  </si>
  <si>
    <t>Azucar Splenda en sobres</t>
  </si>
  <si>
    <t>Ene-Mar 2017</t>
  </si>
  <si>
    <t>Abril-Junio 2016</t>
  </si>
  <si>
    <t>Mascarilla Kn95 20/1</t>
  </si>
  <si>
    <t>Jul-Sep 2021</t>
  </si>
  <si>
    <t>Mascarilla de Tela</t>
  </si>
  <si>
    <t>Jul-Sep 2020</t>
  </si>
  <si>
    <t>Filtro de aire de Planta</t>
  </si>
  <si>
    <t>Filtro de Aire</t>
  </si>
  <si>
    <t>Jul-Sept 2023</t>
  </si>
  <si>
    <t>Toner Hp 278A</t>
  </si>
  <si>
    <t>28/9/2023</t>
  </si>
  <si>
    <t>Cordón para Carnet Azul 50/1</t>
  </si>
  <si>
    <t>21/9/2023</t>
  </si>
  <si>
    <t>28/6/2023</t>
  </si>
  <si>
    <t>21/6/2021</t>
  </si>
  <si>
    <t>21/2/2023</t>
  </si>
  <si>
    <t>21/11/2022</t>
  </si>
  <si>
    <t>22/2/2022</t>
  </si>
  <si>
    <t>13/10/2021</t>
  </si>
  <si>
    <t>20/10/2017</t>
  </si>
  <si>
    <t>15/8/2021</t>
  </si>
  <si>
    <t>30/5/2022</t>
  </si>
  <si>
    <t>14/3/2023</t>
  </si>
  <si>
    <t>23/6/2021</t>
  </si>
  <si>
    <t>29/4/2016</t>
  </si>
  <si>
    <t>28/12/2020</t>
  </si>
  <si>
    <t>23/2/2022</t>
  </si>
  <si>
    <t>Julio-Sept 2023</t>
  </si>
  <si>
    <t>Camisas Mangas Largas INDOCAL</t>
  </si>
  <si>
    <t>Camisas Mangas Cortas INDOCAL</t>
  </si>
  <si>
    <t>T-Shirt Blancos INDOCAL</t>
  </si>
  <si>
    <t>Pantalones Jeans INDOCAL</t>
  </si>
  <si>
    <t>22/12/2023</t>
  </si>
  <si>
    <t>Oct-Dic 2023</t>
  </si>
  <si>
    <t>Clips pequeños Colores</t>
  </si>
  <si>
    <t>Espirales para encuadernar 3/4</t>
  </si>
  <si>
    <t>Ene-Mar 2024</t>
  </si>
  <si>
    <t>Surtidores de Combustible Liquido (SANTIAGO)</t>
  </si>
  <si>
    <t>Abril-Jun 2024</t>
  </si>
  <si>
    <t>Porta Carnet Plástico Vertical 5.5x 8.5 cm 50/1</t>
  </si>
  <si>
    <t>25/03/2024</t>
  </si>
  <si>
    <t>16/04/2024</t>
  </si>
  <si>
    <t xml:space="preserve"> Surtidores de Combustibles Líquido (Santo Domingo)</t>
  </si>
  <si>
    <t>Jabón liquido para las manos</t>
  </si>
  <si>
    <t>Desgrasante Líquido Multiusos</t>
  </si>
  <si>
    <t>15/03/2024</t>
  </si>
  <si>
    <t>28/5/2024</t>
  </si>
  <si>
    <t>Tinta Epson T11A1 Negro</t>
  </si>
  <si>
    <t>Tinta Epson T11A2 Cyan</t>
  </si>
  <si>
    <t>Tinta Epson T11A3 Magenta</t>
  </si>
  <si>
    <t>Tinta Epson T11A4 Amarillo</t>
  </si>
  <si>
    <t>Sellos de Seguridad a prueba de Manipulación</t>
  </si>
  <si>
    <t>30/12/2020</t>
  </si>
  <si>
    <t>Tubo Fluorescente 9w</t>
  </si>
  <si>
    <t>Julio-Sept 2024</t>
  </si>
  <si>
    <t>Balancin Inodoro 681135 Cromo Fluidmaster</t>
  </si>
  <si>
    <t>ene-mar 2024</t>
  </si>
  <si>
    <t>Masilla Siliconada</t>
  </si>
  <si>
    <t>Colchones para Dormir</t>
  </si>
  <si>
    <t>Kit Control Acceso</t>
  </si>
  <si>
    <t>Jul-Sep 2024</t>
  </si>
  <si>
    <t>Té Verde con Limón 20/1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</si>
  <si>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</si>
  <si>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Rollo Térmico 3 1/8 </t>
  </si>
  <si>
    <r>
      <t xml:space="preserve">BREAKER Doble 60Amp </t>
    </r>
    <r>
      <rPr>
        <b/>
        <sz val="10"/>
        <rFont val="Arial"/>
        <family val="2"/>
      </rPr>
      <t>45IN-LBS (THQL2160)</t>
    </r>
  </si>
  <si>
    <r>
      <t xml:space="preserve">BREAKER Doble 60Amp </t>
    </r>
    <r>
      <rPr>
        <b/>
        <sz val="10"/>
        <rFont val="Arial"/>
        <family val="2"/>
      </rPr>
      <t>40IN-LBS (THQC2160WL)</t>
    </r>
  </si>
  <si>
    <t>Folder c/bolsillo Azul Satinado 25/1</t>
  </si>
  <si>
    <t xml:space="preserve">Sección de Almacén y Suministro </t>
  </si>
  <si>
    <t xml:space="preserve">Instituto Dominicano para la Calidad </t>
  </si>
  <si>
    <t>Limpieza</t>
  </si>
  <si>
    <t>Tubo Fluorescente 18w</t>
  </si>
  <si>
    <t>Oct-Dic 2024</t>
  </si>
  <si>
    <t xml:space="preserve">Té Manzanilla Mondaisa 20/1 </t>
  </si>
  <si>
    <t>Té Rosa de Jamaica Mondaisa 20/1</t>
  </si>
  <si>
    <t>Clips pequeño</t>
  </si>
  <si>
    <t>Corrector liquido broccha</t>
  </si>
  <si>
    <t>Folder con bolsillos satinados</t>
  </si>
  <si>
    <t>Ene-Mar 2025</t>
  </si>
  <si>
    <t>Realizado Por:</t>
  </si>
  <si>
    <t>Abril-Jun 2025</t>
  </si>
  <si>
    <t>UND</t>
  </si>
  <si>
    <t xml:space="preserve">Juego de cuberteria desechable </t>
  </si>
  <si>
    <t>Plato desechable No. 9</t>
  </si>
  <si>
    <t>Plato desechable bandeja 8*8</t>
  </si>
  <si>
    <t>Vasos No 12</t>
  </si>
  <si>
    <t>Cucharas desechables</t>
  </si>
  <si>
    <t>Plato desechable bandeja 6*6</t>
  </si>
  <si>
    <t>Agua Saborizada Lata</t>
  </si>
  <si>
    <t>Semillas Variadas</t>
  </si>
  <si>
    <t>Galletas Milano</t>
  </si>
  <si>
    <t xml:space="preserve">Galletas Granola </t>
  </si>
  <si>
    <t>Julio-Sept 2025</t>
  </si>
  <si>
    <t xml:space="preserve">Yudis Mariñez </t>
  </si>
  <si>
    <t xml:space="preserve">Yasmin de la Cruz </t>
  </si>
  <si>
    <t>Secretaria de Almacen y Suministro</t>
  </si>
  <si>
    <t xml:space="preserve">Enc. de Almacén y Suministro </t>
  </si>
  <si>
    <t>Oct-Dic 2025</t>
  </si>
  <si>
    <t xml:space="preserve">Abrillantador de gomas </t>
  </si>
  <si>
    <t>EPSON 504 NEGRO</t>
  </si>
  <si>
    <t>EPSON 504 MAGENTA</t>
  </si>
  <si>
    <t>EPSON 504 YELLOW</t>
  </si>
  <si>
    <t>EPSON 504 CYAN</t>
  </si>
  <si>
    <t xml:space="preserve">Toner HP 230A Negro </t>
  </si>
  <si>
    <t>Toner HP 230A Cyan</t>
  </si>
  <si>
    <t>Toner HP 230A Magenta</t>
  </si>
  <si>
    <t>Toner HP 230A Amarillo</t>
  </si>
  <si>
    <t>Toner HP 83A BLACK</t>
  </si>
  <si>
    <t>Clips Billeteros 41mm</t>
  </si>
  <si>
    <t>Grapa de gran Volumen</t>
  </si>
  <si>
    <t>Separadores Carpetas 5/1</t>
  </si>
  <si>
    <r>
      <t>Formulario de Desembolso de Caja Chica</t>
    </r>
    <r>
      <rPr>
        <sz val="10"/>
        <color theme="1"/>
        <rFont val="Times New Roman"/>
        <family val="1"/>
      </rPr>
      <t xml:space="preserve">, </t>
    </r>
  </si>
  <si>
    <t>Formulario de Desembolso de Operaciones</t>
  </si>
  <si>
    <t>Ene-Mar 2026</t>
  </si>
  <si>
    <t>Formulario de Desembolso Provisional</t>
  </si>
  <si>
    <t xml:space="preserve">Formulario de Desembolso  Provisional de Caja Chica, </t>
  </si>
  <si>
    <t>Té Rojo 20/1</t>
  </si>
  <si>
    <t>Limpia cristales</t>
  </si>
  <si>
    <t>Tóner Hp 150A Negro</t>
  </si>
  <si>
    <t>Abril-Jun 2026</t>
  </si>
  <si>
    <t>Toner HP 150A Negro</t>
  </si>
  <si>
    <t>Limpia Pizarra</t>
  </si>
  <si>
    <t xml:space="preserve">   Inventario Mes Mayo 2026        
"        
</t>
  </si>
  <si>
    <t>Aceite de Oliva Extra Virgen 1/2 lt</t>
  </si>
  <si>
    <t>Sal Molida 120 gr</t>
  </si>
  <si>
    <t>Galletas Saladas de Soda 20/1</t>
  </si>
  <si>
    <t>Galletas Dulces Barquillas de Chocolates Zero Sin Azucar 3/1</t>
  </si>
  <si>
    <t xml:space="preserve">Galletas Dulces Sandwich de Chocolates Zero sin Azucar </t>
  </si>
  <si>
    <t>Canela Molida 120 gr</t>
  </si>
  <si>
    <t>Nuez Moscacia Molida 120 g1</t>
  </si>
  <si>
    <t>FRASCO</t>
  </si>
  <si>
    <t>C011</t>
  </si>
  <si>
    <t>Cremora en Frasco 11 onz</t>
  </si>
  <si>
    <t>Cremora en Frasco 16 onz</t>
  </si>
  <si>
    <t>Agua Sana 20/1</t>
  </si>
  <si>
    <t>Semillas Cajul</t>
  </si>
  <si>
    <t>Agua Planeta Azul 20/1</t>
  </si>
  <si>
    <t>Agua 8oz 80/1</t>
  </si>
  <si>
    <t xml:space="preserve">Agua Saborizada ICE </t>
  </si>
  <si>
    <t>Té Jengibre con limón 20/1</t>
  </si>
  <si>
    <t>Desembolso de Caja chica (LABORATORIO)</t>
  </si>
  <si>
    <t xml:space="preserve">Formulario de Desembolso  Provisional de Caja Chica (LABORATORIO)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</si>
</sst>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RD$&quot;#,##0.00"/>
    <numFmt numFmtId="165" formatCode="_(&quot;RD$&quot;* #,##0.00_);_(&quot;RD$&quot;* \(#,##0.00\);_(&quot;RD$&quot;* &quot;-&quot;??_);_(@_)"/>
    <numFmt numFmtId="166" formatCode="0.0000"/>
    <numFmt numFmtId="167" formatCode="dd/mm/yyyy;@"/>
    <numFmt numFmtId="168" formatCode="dd\/mm\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49" fontId="5" fillId="2" borderId="1" xfId="2" applyNumberFormat="1" applyFont="1" applyFill="1" applyBorder="1" applyAlignment="1">
      <alignment horizontal="center"/>
    </xf>
    <xf numFmtId="2" fontId="5" fillId="2" borderId="1" xfId="2" applyNumberFormat="1" applyFont="1" applyFill="1" applyBorder="1" applyAlignment="1">
      <alignment horizontal="right"/>
    </xf>
    <xf numFmtId="165" fontId="5" fillId="2" borderId="1" xfId="2" applyNumberFormat="1" applyFont="1" applyFill="1" applyBorder="1"/>
    <xf numFmtId="164" fontId="5" fillId="2" borderId="1" xfId="0" applyNumberFormat="1" applyFont="1" applyFill="1" applyBorder="1"/>
    <xf numFmtId="14" fontId="5" fillId="0" borderId="1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3" fillId="0" borderId="8" xfId="0" applyFont="1" applyBorder="1"/>
    <xf numFmtId="49" fontId="10" fillId="3" borderId="2" xfId="2" applyNumberFormat="1" applyFont="1" applyFill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49" fontId="5" fillId="2" borderId="10" xfId="2" applyNumberFormat="1" applyFont="1" applyFill="1" applyBorder="1" applyAlignment="1">
      <alignment horizontal="center"/>
    </xf>
    <xf numFmtId="2" fontId="5" fillId="2" borderId="10" xfId="2" applyNumberFormat="1" applyFont="1" applyFill="1" applyBorder="1" applyAlignment="1">
      <alignment horizontal="right"/>
    </xf>
    <xf numFmtId="165" fontId="5" fillId="2" borderId="10" xfId="2" applyNumberFormat="1" applyFont="1" applyFill="1" applyBorder="1"/>
    <xf numFmtId="164" fontId="5" fillId="2" borderId="10" xfId="0" applyNumberFormat="1" applyFont="1" applyFill="1" applyBorder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49" fontId="4" fillId="0" borderId="0" xfId="2" applyNumberFormat="1" applyAlignment="1">
      <alignment horizontal="center"/>
    </xf>
    <xf numFmtId="166" fontId="4" fillId="0" borderId="0" xfId="2" applyNumberFormat="1" applyAlignment="1">
      <alignment horizontal="right"/>
    </xf>
    <xf numFmtId="165" fontId="4" fillId="0" borderId="0" xfId="2" applyNumberFormat="1"/>
    <xf numFmtId="164" fontId="2" fillId="0" borderId="6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164" fontId="8" fillId="0" borderId="0" xfId="0" applyNumberFormat="1" applyFont="1"/>
    <xf numFmtId="168" fontId="5" fillId="0" borderId="1" xfId="0" applyNumberFormat="1" applyFon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165" fontId="5" fillId="0" borderId="1" xfId="2" applyNumberFormat="1" applyFont="1" applyBorder="1"/>
    <xf numFmtId="164" fontId="5" fillId="0" borderId="1" xfId="0" applyNumberFormat="1" applyFont="1" applyBorder="1"/>
    <xf numFmtId="167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/>
    <xf numFmtId="2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0" fontId="5" fillId="0" borderId="1" xfId="0" applyFont="1" applyBorder="1"/>
    <xf numFmtId="2" fontId="5" fillId="0" borderId="1" xfId="1" applyNumberFormat="1" applyFont="1" applyFill="1" applyBorder="1" applyAlignment="1"/>
    <xf numFmtId="49" fontId="5" fillId="0" borderId="1" xfId="2" applyNumberFormat="1" applyFont="1" applyBorder="1" applyAlignment="1">
      <alignment horizontal="center" wrapText="1"/>
    </xf>
    <xf numFmtId="168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5" fillId="0" borderId="1" xfId="2" applyNumberFormat="1" applyFont="1" applyBorder="1" applyAlignment="1">
      <alignment horizontal="right" wrapText="1"/>
    </xf>
    <xf numFmtId="165" fontId="5" fillId="0" borderId="1" xfId="2" applyNumberFormat="1" applyFont="1" applyBorder="1" applyAlignment="1">
      <alignment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right" vertical="center"/>
    </xf>
    <xf numFmtId="165" fontId="5" fillId="0" borderId="1" xfId="2" applyNumberFormat="1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49" fontId="5" fillId="2" borderId="2" xfId="2" applyNumberFormat="1" applyFont="1" applyFill="1" applyBorder="1" applyAlignment="1">
      <alignment horizontal="center"/>
    </xf>
    <xf numFmtId="2" fontId="5" fillId="2" borderId="2" xfId="2" applyNumberFormat="1" applyFont="1" applyFill="1" applyBorder="1" applyAlignment="1">
      <alignment horizontal="right"/>
    </xf>
    <xf numFmtId="165" fontId="5" fillId="2" borderId="2" xfId="2" applyNumberFormat="1" applyFont="1" applyFill="1" applyBorder="1"/>
    <xf numFmtId="164" fontId="5" fillId="2" borderId="2" xfId="0" applyNumberFormat="1" applyFont="1" applyFill="1" applyBorder="1"/>
    <xf numFmtId="4" fontId="5" fillId="2" borderId="1" xfId="2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5" fillId="4" borderId="1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10" fillId="3" borderId="9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9" xfId="2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 vertical="top" wrapText="1"/>
    </xf>
    <xf numFmtId="0" fontId="2" fillId="0" borderId="1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0" fillId="3" borderId="9" xfId="2" applyNumberFormat="1" applyFont="1" applyFill="1" applyBorder="1" applyAlignment="1">
      <alignment horizontal="center" vertical="center" wrapText="1"/>
    </xf>
    <xf numFmtId="164" fontId="10" fillId="3" borderId="2" xfId="2" applyNumberFormat="1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3" fillId="0" borderId="0" xfId="0" applyFont="1"/>
    <xf numFmtId="0" fontId="5" fillId="0" borderId="1" xfId="0" applyFont="1" applyBorder="1" applyAlignment="1">
      <alignment horizontal="center"/>
    </xf>
    <xf numFmtId="49" fontId="5" fillId="2" borderId="1" xfId="2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3" fillId="2" borderId="0" xfId="0" applyFont="1" applyFill="1"/>
    <xf numFmtId="168" fontId="5" fillId="0" borderId="1" xfId="0" applyNumberFormat="1" applyFon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165" fontId="5" fillId="0" borderId="1" xfId="2" applyNumberFormat="1" applyFont="1" applyBorder="1"/>
    <xf numFmtId="164" fontId="5" fillId="0" borderId="1" xfId="0" applyNumberFormat="1" applyFont="1" applyBorder="1"/>
    <xf numFmtId="167" fontId="5" fillId="0" borderId="1" xfId="0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right"/>
    </xf>
  </cellXfs>
  <cellStyles count="3">
    <cellStyle name="Millares" xfId="1" builtinId="3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1</xdr:row>
      <xdr:rowOff>142875</xdr:rowOff>
    </xdr:from>
    <xdr:ext cx="656302" cy="457199"/>
    <xdr:pic>
      <xdr:nvPicPr>
        <xdr:cNvPr id="5" name="Picture 1">
          <a:extLst>
            <a:ext uri="{FF2B5EF4-FFF2-40B4-BE49-F238E27FC236}">
              <a16:creationId xmlns:a16="http://schemas.microsoft.com/office/drawing/2014/main" id="{6BAE8D5F-BF3B-49D8-A43D-2672446EFA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8358" t="37408" r="76648" b="45120"/>
        <a:stretch/>
      </xdr:blipFill>
      <xdr:spPr bwMode="auto">
        <a:xfrm>
          <a:off x="4762500" y="304800"/>
          <a:ext cx="656302" cy="4571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1695451</xdr:colOff>
      <xdr:row>1</xdr:row>
      <xdr:rowOff>133350</xdr:rowOff>
    </xdr:from>
    <xdr:ext cx="729308" cy="476249"/>
    <xdr:pic>
      <xdr:nvPicPr>
        <xdr:cNvPr id="6" name="Picture 1">
          <a:extLst>
            <a:ext uri="{FF2B5EF4-FFF2-40B4-BE49-F238E27FC236}">
              <a16:creationId xmlns:a16="http://schemas.microsoft.com/office/drawing/2014/main" id="{A05DA1F0-FC8E-42DE-9436-8633D5F32B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41131" t="37408" r="45694" b="39957"/>
        <a:stretch/>
      </xdr:blipFill>
      <xdr:spPr bwMode="auto">
        <a:xfrm>
          <a:off x="6219826" y="295275"/>
          <a:ext cx="729308" cy="4762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8"/>
  <sheetViews>
    <sheetView tabSelected="1" zoomScaleNormal="100" workbookViewId="0">
      <pane ySplit="13" topLeftCell="A144" activePane="bottomLeft" state="frozen"/>
      <selection pane="bottomLeft" activeCell="E249" sqref="E249"/>
    </sheetView>
  </sheetViews>
  <sheetFormatPr baseColWidth="10" defaultRowHeight="12.75" x14ac:dyDescent="0.2"/>
  <cols>
    <col min="1" max="1" width="20.7109375" style="1" customWidth="1"/>
    <col min="2" max="4" width="15.7109375" style="1" customWidth="1"/>
    <col min="5" max="5" width="60.7109375" style="1" customWidth="1"/>
    <col min="6" max="6" width="11.7109375" style="1" customWidth="1"/>
    <col min="7" max="7" width="15.7109375" style="1" customWidth="1"/>
    <col min="8" max="8" width="16.7109375" style="1" customWidth="1"/>
    <col min="9" max="9" width="32.140625" style="1" customWidth="1"/>
    <col min="10" max="16384" width="11.42578125" style="1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</row>
    <row r="2" spans="1:19" x14ac:dyDescent="0.2">
      <c r="A2" s="72"/>
      <c r="B2" s="72"/>
      <c r="C2" s="72"/>
      <c r="D2" s="72"/>
      <c r="E2" s="72"/>
      <c r="F2" s="72"/>
      <c r="G2" s="72"/>
      <c r="H2" s="72"/>
      <c r="I2" s="72"/>
    </row>
    <row r="3" spans="1:19" x14ac:dyDescent="0.2">
      <c r="A3" s="72"/>
      <c r="B3" s="72"/>
      <c r="C3" s="72"/>
      <c r="D3" s="72"/>
      <c r="E3" s="72"/>
      <c r="F3" s="72"/>
      <c r="G3" s="72"/>
      <c r="H3" s="72"/>
      <c r="I3" s="72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</row>
    <row r="5" spans="1:19" x14ac:dyDescent="0.2">
      <c r="A5" s="72"/>
      <c r="B5" s="72"/>
      <c r="C5" s="72"/>
      <c r="D5" s="72"/>
      <c r="E5" s="72"/>
      <c r="F5" s="72"/>
      <c r="G5" s="72"/>
      <c r="H5" s="72"/>
      <c r="I5" s="72"/>
    </row>
    <row r="6" spans="1:19" ht="12.75" customHeight="1" x14ac:dyDescent="0.2">
      <c r="A6" s="64" t="s">
        <v>797</v>
      </c>
      <c r="B6" s="64"/>
      <c r="C6" s="64"/>
      <c r="D6" s="64"/>
      <c r="E6" s="64"/>
      <c r="F6" s="64"/>
      <c r="G6" s="64"/>
      <c r="H6" s="64"/>
      <c r="I6" s="64"/>
    </row>
    <row r="7" spans="1:19" x14ac:dyDescent="0.2">
      <c r="A7" s="65" t="s">
        <v>796</v>
      </c>
      <c r="B7" s="65"/>
      <c r="C7" s="65"/>
      <c r="D7" s="65"/>
      <c r="E7" s="65"/>
      <c r="F7" s="65"/>
      <c r="G7" s="65"/>
      <c r="H7" s="65"/>
      <c r="I7" s="65"/>
    </row>
    <row r="8" spans="1:19" s="10" customFormat="1" x14ac:dyDescent="0.2">
      <c r="A8" s="64" t="s">
        <v>850</v>
      </c>
      <c r="B8" s="65"/>
      <c r="C8" s="65"/>
      <c r="D8" s="65"/>
      <c r="E8" s="65"/>
      <c r="F8" s="65"/>
      <c r="G8" s="65"/>
      <c r="H8" s="65"/>
      <c r="I8" s="65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">
      <c r="A9" s="19"/>
      <c r="B9" s="19"/>
      <c r="C9" s="19"/>
      <c r="D9" s="19"/>
      <c r="E9" s="19"/>
      <c r="F9" s="19"/>
      <c r="G9" s="19"/>
      <c r="H9" s="19"/>
      <c r="I9" s="19"/>
    </row>
    <row r="10" spans="1:19" ht="15" x14ac:dyDescent="0.2">
      <c r="A10" s="66" t="s">
        <v>0</v>
      </c>
      <c r="B10" s="66"/>
      <c r="C10" s="66" t="s">
        <v>1</v>
      </c>
      <c r="D10" s="68" t="s">
        <v>2</v>
      </c>
      <c r="E10" s="11" t="s">
        <v>3</v>
      </c>
      <c r="F10" s="70" t="s">
        <v>4</v>
      </c>
      <c r="G10" s="68" t="s">
        <v>5</v>
      </c>
      <c r="H10" s="70" t="s">
        <v>6</v>
      </c>
      <c r="I10" s="80" t="s">
        <v>7</v>
      </c>
    </row>
    <row r="11" spans="1:19" ht="39" customHeight="1" x14ac:dyDescent="0.2">
      <c r="A11" s="67"/>
      <c r="B11" s="67"/>
      <c r="C11" s="67"/>
      <c r="D11" s="69"/>
      <c r="E11" s="12" t="s">
        <v>8</v>
      </c>
      <c r="F11" s="71"/>
      <c r="G11" s="69"/>
      <c r="H11" s="71"/>
      <c r="I11" s="81"/>
    </row>
    <row r="12" spans="1:19" ht="12.75" hidden="1" customHeight="1" x14ac:dyDescent="0.2">
      <c r="A12" s="2" t="s">
        <v>9</v>
      </c>
      <c r="B12" s="2" t="s">
        <v>9</v>
      </c>
      <c r="C12" s="2" t="s">
        <v>9</v>
      </c>
      <c r="D12" s="3" t="s">
        <v>10</v>
      </c>
      <c r="E12" s="3" t="s">
        <v>11</v>
      </c>
      <c r="F12" s="3" t="s">
        <v>12</v>
      </c>
      <c r="G12" s="4" t="e">
        <f>#REF!-#REF!</f>
        <v>#REF!</v>
      </c>
      <c r="H12" s="5">
        <v>406</v>
      </c>
      <c r="I12" s="6" t="e">
        <f>G:G*H:H</f>
        <v>#REF!</v>
      </c>
    </row>
    <row r="13" spans="1:19" ht="12.75" hidden="1" customHeight="1" x14ac:dyDescent="0.2">
      <c r="A13" s="13" t="s">
        <v>9</v>
      </c>
      <c r="B13" s="13" t="s">
        <v>9</v>
      </c>
      <c r="C13" s="13" t="s">
        <v>9</v>
      </c>
      <c r="D13" s="14" t="s">
        <v>13</v>
      </c>
      <c r="E13" s="14" t="s">
        <v>14</v>
      </c>
      <c r="F13" s="14" t="s">
        <v>12</v>
      </c>
      <c r="G13" s="15" t="e">
        <f>#REF!-#REF!</f>
        <v>#REF!</v>
      </c>
      <c r="H13" s="16">
        <v>450</v>
      </c>
      <c r="I13" s="17" t="e">
        <f>G:G*H:H</f>
        <v>#REF!</v>
      </c>
    </row>
    <row r="14" spans="1:19" ht="12.75" customHeight="1" x14ac:dyDescent="0.2">
      <c r="A14" s="95" t="s">
        <v>847</v>
      </c>
      <c r="B14" s="91">
        <v>46163</v>
      </c>
      <c r="C14" s="2" t="s">
        <v>9</v>
      </c>
      <c r="D14" s="32" t="s">
        <v>15</v>
      </c>
      <c r="E14" s="32" t="s">
        <v>16</v>
      </c>
      <c r="F14" s="32" t="s">
        <v>809</v>
      </c>
      <c r="G14" s="33">
        <v>54</v>
      </c>
      <c r="H14" s="34">
        <v>143</v>
      </c>
      <c r="I14" s="35">
        <f>G14*H14</f>
        <v>7722</v>
      </c>
    </row>
    <row r="15" spans="1:19" x14ac:dyDescent="0.2">
      <c r="A15" s="95" t="s">
        <v>847</v>
      </c>
      <c r="B15" s="91">
        <v>46163</v>
      </c>
      <c r="C15" s="2" t="s">
        <v>9</v>
      </c>
      <c r="D15" s="32" t="s">
        <v>18</v>
      </c>
      <c r="E15" s="32" t="s">
        <v>19</v>
      </c>
      <c r="F15" s="32" t="s">
        <v>809</v>
      </c>
      <c r="G15" s="33">
        <v>49</v>
      </c>
      <c r="H15" s="34">
        <v>143</v>
      </c>
      <c r="I15" s="35">
        <f t="shared" ref="I15:I82" si="0">G15*H15</f>
        <v>7007</v>
      </c>
    </row>
    <row r="16" spans="1:19" ht="12.75" customHeight="1" x14ac:dyDescent="0.2">
      <c r="A16" s="95" t="s">
        <v>847</v>
      </c>
      <c r="B16" s="91">
        <v>46163</v>
      </c>
      <c r="C16" s="2" t="s">
        <v>9</v>
      </c>
      <c r="D16" s="32" t="s">
        <v>20</v>
      </c>
      <c r="E16" s="32" t="s">
        <v>21</v>
      </c>
      <c r="F16" s="32" t="s">
        <v>809</v>
      </c>
      <c r="G16" s="33">
        <v>89</v>
      </c>
      <c r="H16" s="34">
        <v>175</v>
      </c>
      <c r="I16" s="35">
        <f t="shared" si="0"/>
        <v>15575</v>
      </c>
    </row>
    <row r="17" spans="1:9" x14ac:dyDescent="0.2">
      <c r="A17" s="95" t="s">
        <v>847</v>
      </c>
      <c r="B17" s="91">
        <v>46163</v>
      </c>
      <c r="C17" s="2" t="s">
        <v>9</v>
      </c>
      <c r="D17" s="32" t="s">
        <v>22</v>
      </c>
      <c r="E17" s="32" t="s">
        <v>23</v>
      </c>
      <c r="F17" s="32" t="s">
        <v>809</v>
      </c>
      <c r="G17" s="33">
        <v>64</v>
      </c>
      <c r="H17" s="34">
        <v>175</v>
      </c>
      <c r="I17" s="35">
        <f t="shared" si="0"/>
        <v>11200</v>
      </c>
    </row>
    <row r="18" spans="1:9" ht="12.75" customHeight="1" x14ac:dyDescent="0.2">
      <c r="A18" s="95" t="s">
        <v>847</v>
      </c>
      <c r="B18" s="91">
        <v>46163</v>
      </c>
      <c r="C18" s="2" t="s">
        <v>9</v>
      </c>
      <c r="D18" s="32" t="s">
        <v>24</v>
      </c>
      <c r="E18" s="32" t="s">
        <v>25</v>
      </c>
      <c r="F18" s="32" t="s">
        <v>809</v>
      </c>
      <c r="G18" s="33">
        <v>52</v>
      </c>
      <c r="H18" s="34">
        <v>232</v>
      </c>
      <c r="I18" s="35">
        <f t="shared" si="0"/>
        <v>12064</v>
      </c>
    </row>
    <row r="19" spans="1:9" x14ac:dyDescent="0.2">
      <c r="A19" s="95" t="s">
        <v>847</v>
      </c>
      <c r="B19" s="91">
        <v>46163</v>
      </c>
      <c r="C19" s="2" t="s">
        <v>9</v>
      </c>
      <c r="D19" s="32" t="s">
        <v>26</v>
      </c>
      <c r="E19" s="32" t="s">
        <v>27</v>
      </c>
      <c r="F19" s="32" t="s">
        <v>809</v>
      </c>
      <c r="G19" s="33">
        <v>62</v>
      </c>
      <c r="H19" s="34">
        <v>232</v>
      </c>
      <c r="I19" s="35">
        <f t="shared" si="0"/>
        <v>14384</v>
      </c>
    </row>
    <row r="20" spans="1:9" ht="12.75" customHeight="1" x14ac:dyDescent="0.2">
      <c r="A20" s="36" t="s">
        <v>767</v>
      </c>
      <c r="B20" s="31">
        <v>45384</v>
      </c>
      <c r="C20" s="2" t="s">
        <v>9</v>
      </c>
      <c r="D20" s="32" t="s">
        <v>29</v>
      </c>
      <c r="E20" s="32" t="s">
        <v>30</v>
      </c>
      <c r="F20" s="32" t="s">
        <v>809</v>
      </c>
      <c r="G20" s="33">
        <v>21</v>
      </c>
      <c r="H20" s="34">
        <v>55</v>
      </c>
      <c r="I20" s="35">
        <f t="shared" si="0"/>
        <v>1155</v>
      </c>
    </row>
    <row r="21" spans="1:9" x14ac:dyDescent="0.2">
      <c r="A21" s="95" t="s">
        <v>847</v>
      </c>
      <c r="B21" s="91">
        <v>46163</v>
      </c>
      <c r="C21" s="2" t="s">
        <v>9</v>
      </c>
      <c r="D21" s="32" t="s">
        <v>31</v>
      </c>
      <c r="E21" s="32" t="s">
        <v>32</v>
      </c>
      <c r="F21" s="32" t="s">
        <v>809</v>
      </c>
      <c r="G21" s="33">
        <v>18</v>
      </c>
      <c r="H21" s="34">
        <v>49</v>
      </c>
      <c r="I21" s="35">
        <f t="shared" si="0"/>
        <v>882</v>
      </c>
    </row>
    <row r="22" spans="1:9" ht="12.75" customHeight="1" x14ac:dyDescent="0.2">
      <c r="A22" s="95" t="s">
        <v>847</v>
      </c>
      <c r="B22" s="91">
        <v>46163</v>
      </c>
      <c r="C22" s="2" t="s">
        <v>9</v>
      </c>
      <c r="D22" s="32" t="s">
        <v>33</v>
      </c>
      <c r="E22" s="32" t="s">
        <v>34</v>
      </c>
      <c r="F22" s="32" t="s">
        <v>809</v>
      </c>
      <c r="G22" s="33">
        <v>60</v>
      </c>
      <c r="H22" s="34">
        <v>36</v>
      </c>
      <c r="I22" s="35">
        <f t="shared" si="0"/>
        <v>2160</v>
      </c>
    </row>
    <row r="23" spans="1:9" x14ac:dyDescent="0.2">
      <c r="A23" s="95" t="s">
        <v>847</v>
      </c>
      <c r="B23" s="91">
        <v>46163</v>
      </c>
      <c r="C23" s="2" t="s">
        <v>9</v>
      </c>
      <c r="D23" s="32" t="s">
        <v>35</v>
      </c>
      <c r="E23" s="32" t="s">
        <v>836</v>
      </c>
      <c r="F23" s="32" t="s">
        <v>36</v>
      </c>
      <c r="G23" s="33">
        <v>61</v>
      </c>
      <c r="H23" s="34">
        <v>175</v>
      </c>
      <c r="I23" s="35">
        <f t="shared" si="0"/>
        <v>10675</v>
      </c>
    </row>
    <row r="24" spans="1:9" ht="12.75" customHeight="1" x14ac:dyDescent="0.2">
      <c r="A24" s="95" t="s">
        <v>847</v>
      </c>
      <c r="B24" s="91">
        <v>46163</v>
      </c>
      <c r="C24" s="2" t="s">
        <v>9</v>
      </c>
      <c r="D24" s="32" t="s">
        <v>37</v>
      </c>
      <c r="E24" s="3" t="s">
        <v>700</v>
      </c>
      <c r="F24" s="32" t="s">
        <v>36</v>
      </c>
      <c r="G24" s="33">
        <v>56</v>
      </c>
      <c r="H24" s="34">
        <v>59</v>
      </c>
      <c r="I24" s="35">
        <f t="shared" si="0"/>
        <v>3304</v>
      </c>
    </row>
    <row r="25" spans="1:9" x14ac:dyDescent="0.2">
      <c r="A25" s="95" t="s">
        <v>847</v>
      </c>
      <c r="B25" s="91">
        <v>46163</v>
      </c>
      <c r="C25" s="2" t="s">
        <v>9</v>
      </c>
      <c r="D25" s="32" t="s">
        <v>39</v>
      </c>
      <c r="E25" s="32" t="s">
        <v>40</v>
      </c>
      <c r="F25" s="32" t="s">
        <v>36</v>
      </c>
      <c r="G25" s="33">
        <v>72</v>
      </c>
      <c r="H25" s="34">
        <v>30</v>
      </c>
      <c r="I25" s="35">
        <f t="shared" si="0"/>
        <v>2160</v>
      </c>
    </row>
    <row r="26" spans="1:9" ht="12.75" customHeight="1" x14ac:dyDescent="0.2">
      <c r="A26" s="95" t="s">
        <v>847</v>
      </c>
      <c r="B26" s="91">
        <v>46163</v>
      </c>
      <c r="C26" s="2" t="s">
        <v>9</v>
      </c>
      <c r="D26" s="32" t="s">
        <v>37</v>
      </c>
      <c r="E26" s="32" t="s">
        <v>687</v>
      </c>
      <c r="F26" s="32" t="s">
        <v>36</v>
      </c>
      <c r="G26" s="33">
        <v>156</v>
      </c>
      <c r="H26" s="34">
        <v>59</v>
      </c>
      <c r="I26" s="35">
        <f t="shared" si="0"/>
        <v>9204</v>
      </c>
    </row>
    <row r="27" spans="1:9" x14ac:dyDescent="0.2">
      <c r="A27" s="2" t="s">
        <v>825</v>
      </c>
      <c r="B27" s="31">
        <v>46008</v>
      </c>
      <c r="C27" s="2" t="s">
        <v>9</v>
      </c>
      <c r="D27" s="32" t="s">
        <v>41</v>
      </c>
      <c r="E27" s="32" t="s">
        <v>42</v>
      </c>
      <c r="F27" s="32" t="s">
        <v>43</v>
      </c>
      <c r="G27" s="33">
        <v>32</v>
      </c>
      <c r="H27" s="34">
        <v>36</v>
      </c>
      <c r="I27" s="35">
        <f t="shared" si="0"/>
        <v>1152</v>
      </c>
    </row>
    <row r="28" spans="1:9" ht="12.75" customHeight="1" x14ac:dyDescent="0.2">
      <c r="A28" s="2" t="s">
        <v>762</v>
      </c>
      <c r="B28" s="31" t="s">
        <v>761</v>
      </c>
      <c r="C28" s="2" t="s">
        <v>9</v>
      </c>
      <c r="D28" s="32" t="s">
        <v>44</v>
      </c>
      <c r="E28" s="32" t="s">
        <v>763</v>
      </c>
      <c r="F28" s="32" t="s">
        <v>43</v>
      </c>
      <c r="G28" s="33">
        <v>6</v>
      </c>
      <c r="H28" s="34">
        <v>24</v>
      </c>
      <c r="I28" s="35">
        <f t="shared" si="0"/>
        <v>144</v>
      </c>
    </row>
    <row r="29" spans="1:9" ht="12.75" customHeight="1" x14ac:dyDescent="0.2">
      <c r="A29" s="2" t="s">
        <v>800</v>
      </c>
      <c r="B29" s="31">
        <v>45645</v>
      </c>
      <c r="C29" s="2" t="s">
        <v>9</v>
      </c>
      <c r="D29" s="2" t="s">
        <v>9</v>
      </c>
      <c r="E29" s="32" t="s">
        <v>803</v>
      </c>
      <c r="F29" s="32" t="s">
        <v>43</v>
      </c>
      <c r="G29" s="33">
        <v>52</v>
      </c>
      <c r="H29" s="34">
        <v>15</v>
      </c>
      <c r="I29" s="35">
        <f t="shared" si="0"/>
        <v>780</v>
      </c>
    </row>
    <row r="30" spans="1:9" hidden="1" x14ac:dyDescent="0.2">
      <c r="A30" s="2" t="s">
        <v>800</v>
      </c>
      <c r="B30" s="31">
        <v>45645</v>
      </c>
      <c r="C30" s="2" t="s">
        <v>9</v>
      </c>
      <c r="D30" s="32" t="s">
        <v>45</v>
      </c>
      <c r="E30" s="32" t="s">
        <v>46</v>
      </c>
      <c r="F30" s="32" t="s">
        <v>809</v>
      </c>
      <c r="G30" s="33">
        <v>0</v>
      </c>
      <c r="H30" s="34">
        <v>82</v>
      </c>
      <c r="I30" s="35">
        <f t="shared" si="0"/>
        <v>0</v>
      </c>
    </row>
    <row r="31" spans="1:9" hidden="1" x14ac:dyDescent="0.2">
      <c r="A31" s="2" t="s">
        <v>800</v>
      </c>
      <c r="B31" s="31">
        <v>45645</v>
      </c>
      <c r="C31" s="2" t="s">
        <v>9</v>
      </c>
      <c r="D31" s="2" t="s">
        <v>9</v>
      </c>
      <c r="E31" s="32" t="s">
        <v>804</v>
      </c>
      <c r="F31" s="32" t="s">
        <v>809</v>
      </c>
      <c r="G31" s="33">
        <v>0</v>
      </c>
      <c r="H31" s="34">
        <v>19.16</v>
      </c>
      <c r="I31" s="35">
        <f t="shared" si="0"/>
        <v>0</v>
      </c>
    </row>
    <row r="32" spans="1:9" ht="12.75" customHeight="1" x14ac:dyDescent="0.2">
      <c r="A32" s="95" t="s">
        <v>847</v>
      </c>
      <c r="B32" s="91">
        <v>46163</v>
      </c>
      <c r="C32" s="2" t="s">
        <v>9</v>
      </c>
      <c r="D32" s="32" t="s">
        <v>47</v>
      </c>
      <c r="E32" s="32" t="s">
        <v>48</v>
      </c>
      <c r="F32" s="32" t="s">
        <v>809</v>
      </c>
      <c r="G32" s="33">
        <v>44</v>
      </c>
      <c r="H32" s="34">
        <v>116</v>
      </c>
      <c r="I32" s="35">
        <f t="shared" si="0"/>
        <v>5104</v>
      </c>
    </row>
    <row r="33" spans="1:9" ht="12.75" hidden="1" customHeight="1" x14ac:dyDescent="0.2">
      <c r="A33" s="2" t="s">
        <v>762</v>
      </c>
      <c r="B33" s="31" t="s">
        <v>761</v>
      </c>
      <c r="C33" s="2" t="s">
        <v>9</v>
      </c>
      <c r="D33" s="32" t="s">
        <v>49</v>
      </c>
      <c r="E33" s="32" t="s">
        <v>50</v>
      </c>
      <c r="F33" s="32" t="s">
        <v>809</v>
      </c>
      <c r="G33" s="33">
        <v>0</v>
      </c>
      <c r="H33" s="34">
        <v>522</v>
      </c>
      <c r="I33" s="35">
        <f t="shared" si="0"/>
        <v>0</v>
      </c>
    </row>
    <row r="34" spans="1:9" ht="12.75" customHeight="1" x14ac:dyDescent="0.2">
      <c r="A34" s="95" t="s">
        <v>847</v>
      </c>
      <c r="B34" s="91">
        <v>46163</v>
      </c>
      <c r="C34" s="2" t="s">
        <v>9</v>
      </c>
      <c r="D34" s="32" t="s">
        <v>51</v>
      </c>
      <c r="E34" s="32" t="s">
        <v>52</v>
      </c>
      <c r="F34" s="32" t="s">
        <v>809</v>
      </c>
      <c r="G34" s="33">
        <v>1774</v>
      </c>
      <c r="H34" s="34">
        <v>2.09</v>
      </c>
      <c r="I34" s="35">
        <f t="shared" si="0"/>
        <v>3707.66</v>
      </c>
    </row>
    <row r="35" spans="1:9" x14ac:dyDescent="0.2">
      <c r="A35" s="2" t="s">
        <v>800</v>
      </c>
      <c r="B35" s="31">
        <v>45645</v>
      </c>
      <c r="C35" s="2" t="s">
        <v>9</v>
      </c>
      <c r="D35" s="32" t="s">
        <v>53</v>
      </c>
      <c r="E35" s="32" t="s">
        <v>54</v>
      </c>
      <c r="F35" s="32" t="s">
        <v>809</v>
      </c>
      <c r="G35" s="33">
        <v>500</v>
      </c>
      <c r="H35" s="34">
        <v>5.63</v>
      </c>
      <c r="I35" s="35">
        <f t="shared" si="0"/>
        <v>2815</v>
      </c>
    </row>
    <row r="36" spans="1:9" ht="12.75" hidden="1" customHeight="1" x14ac:dyDescent="0.2">
      <c r="A36" s="2" t="s">
        <v>800</v>
      </c>
      <c r="B36" s="31">
        <v>45645</v>
      </c>
      <c r="C36" s="2" t="s">
        <v>9</v>
      </c>
      <c r="D36" s="32" t="s">
        <v>55</v>
      </c>
      <c r="E36" s="32" t="s">
        <v>56</v>
      </c>
      <c r="F36" s="32" t="s">
        <v>809</v>
      </c>
      <c r="G36" s="33">
        <v>0</v>
      </c>
      <c r="H36" s="34">
        <v>28.95</v>
      </c>
      <c r="I36" s="35">
        <f t="shared" si="0"/>
        <v>0</v>
      </c>
    </row>
    <row r="37" spans="1:9" ht="12.75" hidden="1" customHeight="1" x14ac:dyDescent="0.2">
      <c r="A37" s="2" t="s">
        <v>841</v>
      </c>
      <c r="B37" s="31">
        <v>46030</v>
      </c>
      <c r="C37" s="2" t="s">
        <v>9</v>
      </c>
      <c r="D37" s="32" t="s">
        <v>57</v>
      </c>
      <c r="E37" s="32" t="s">
        <v>58</v>
      </c>
      <c r="F37" s="32" t="s">
        <v>809</v>
      </c>
      <c r="G37" s="33">
        <v>0</v>
      </c>
      <c r="H37" s="34">
        <v>50.85</v>
      </c>
      <c r="I37" s="35">
        <f t="shared" si="0"/>
        <v>0</v>
      </c>
    </row>
    <row r="38" spans="1:9" ht="12.75" customHeight="1" x14ac:dyDescent="0.2">
      <c r="A38" s="95" t="s">
        <v>847</v>
      </c>
      <c r="B38" s="91">
        <v>46163</v>
      </c>
      <c r="C38" s="2" t="s">
        <v>9</v>
      </c>
      <c r="D38" s="2" t="s">
        <v>9</v>
      </c>
      <c r="E38" s="32" t="s">
        <v>805</v>
      </c>
      <c r="F38" s="32" t="s">
        <v>809</v>
      </c>
      <c r="G38" s="33">
        <v>200</v>
      </c>
      <c r="H38" s="34">
        <v>55</v>
      </c>
      <c r="I38" s="35">
        <f t="shared" si="0"/>
        <v>11000</v>
      </c>
    </row>
    <row r="39" spans="1:9" ht="12.75" customHeight="1" x14ac:dyDescent="0.2">
      <c r="A39" s="2" t="s">
        <v>800</v>
      </c>
      <c r="B39" s="31">
        <v>45645</v>
      </c>
      <c r="C39" s="2" t="s">
        <v>9</v>
      </c>
      <c r="D39" s="32" t="s">
        <v>55</v>
      </c>
      <c r="E39" s="32" t="s">
        <v>56</v>
      </c>
      <c r="F39" s="32" t="s">
        <v>809</v>
      </c>
      <c r="G39" s="33">
        <v>300</v>
      </c>
      <c r="H39" s="34">
        <v>60.05</v>
      </c>
      <c r="I39" s="35">
        <f t="shared" si="0"/>
        <v>18015</v>
      </c>
    </row>
    <row r="40" spans="1:9" x14ac:dyDescent="0.2">
      <c r="A40" s="36" t="s">
        <v>808</v>
      </c>
      <c r="B40" s="31">
        <v>45750</v>
      </c>
      <c r="C40" s="2" t="s">
        <v>9</v>
      </c>
      <c r="D40" s="32" t="s">
        <v>59</v>
      </c>
      <c r="E40" s="32" t="s">
        <v>60</v>
      </c>
      <c r="F40" s="32" t="s">
        <v>809</v>
      </c>
      <c r="G40" s="33">
        <v>221</v>
      </c>
      <c r="H40" s="34">
        <v>6.76</v>
      </c>
      <c r="I40" s="35">
        <f t="shared" si="0"/>
        <v>1493.96</v>
      </c>
    </row>
    <row r="41" spans="1:9" ht="12.75" customHeight="1" x14ac:dyDescent="0.2">
      <c r="A41" s="2" t="s">
        <v>800</v>
      </c>
      <c r="B41" s="31">
        <v>45645</v>
      </c>
      <c r="C41" s="2" t="s">
        <v>9</v>
      </c>
      <c r="D41" s="32" t="s">
        <v>61</v>
      </c>
      <c r="E41" s="32" t="s">
        <v>62</v>
      </c>
      <c r="F41" s="32" t="s">
        <v>809</v>
      </c>
      <c r="G41" s="59">
        <v>200</v>
      </c>
      <c r="H41" s="34">
        <v>5.55</v>
      </c>
      <c r="I41" s="35">
        <f t="shared" si="0"/>
        <v>1110</v>
      </c>
    </row>
    <row r="42" spans="1:9" hidden="1" x14ac:dyDescent="0.2">
      <c r="A42" s="2" t="s">
        <v>63</v>
      </c>
      <c r="B42" s="31" t="s">
        <v>754</v>
      </c>
      <c r="C42" s="2" t="s">
        <v>9</v>
      </c>
      <c r="D42" s="32" t="s">
        <v>64</v>
      </c>
      <c r="E42" s="32" t="s">
        <v>65</v>
      </c>
      <c r="F42" s="32" t="s">
        <v>809</v>
      </c>
      <c r="G42" s="33">
        <v>0</v>
      </c>
      <c r="H42" s="34">
        <v>4</v>
      </c>
      <c r="I42" s="35">
        <f t="shared" si="0"/>
        <v>0</v>
      </c>
    </row>
    <row r="43" spans="1:9" ht="12.75" hidden="1" customHeight="1" x14ac:dyDescent="0.2">
      <c r="A43" s="2" t="s">
        <v>66</v>
      </c>
      <c r="B43" s="31">
        <v>43684</v>
      </c>
      <c r="C43" s="2" t="s">
        <v>9</v>
      </c>
      <c r="D43" s="2" t="s">
        <v>9</v>
      </c>
      <c r="E43" s="32" t="s">
        <v>67</v>
      </c>
      <c r="F43" s="32" t="s">
        <v>12</v>
      </c>
      <c r="G43" s="33">
        <v>0</v>
      </c>
      <c r="H43" s="34">
        <v>4</v>
      </c>
      <c r="I43" s="35">
        <f t="shared" si="0"/>
        <v>0</v>
      </c>
    </row>
    <row r="44" spans="1:9" ht="12.75" hidden="1" customHeight="1" x14ac:dyDescent="0.2">
      <c r="A44" s="2" t="s">
        <v>38</v>
      </c>
      <c r="B44" s="31">
        <v>44370</v>
      </c>
      <c r="C44" s="2" t="s">
        <v>9</v>
      </c>
      <c r="D44" s="2" t="s">
        <v>9</v>
      </c>
      <c r="E44" s="32" t="s">
        <v>68</v>
      </c>
      <c r="F44" s="32" t="s">
        <v>12</v>
      </c>
      <c r="G44" s="33"/>
      <c r="H44" s="34">
        <v>4</v>
      </c>
      <c r="I44" s="35">
        <f t="shared" si="0"/>
        <v>0</v>
      </c>
    </row>
    <row r="45" spans="1:9" ht="12.75" hidden="1" customHeight="1" x14ac:dyDescent="0.2">
      <c r="A45" s="2" t="s">
        <v>9</v>
      </c>
      <c r="B45" s="31" t="s">
        <v>9</v>
      </c>
      <c r="C45" s="2" t="s">
        <v>9</v>
      </c>
      <c r="D45" s="32" t="s">
        <v>69</v>
      </c>
      <c r="E45" s="32" t="s">
        <v>70</v>
      </c>
      <c r="F45" s="32" t="s">
        <v>12</v>
      </c>
      <c r="G45" s="33">
        <v>0</v>
      </c>
      <c r="H45" s="34">
        <v>40.6</v>
      </c>
      <c r="I45" s="35">
        <f t="shared" si="0"/>
        <v>0</v>
      </c>
    </row>
    <row r="46" spans="1:9" x14ac:dyDescent="0.2">
      <c r="A46" s="2" t="s">
        <v>800</v>
      </c>
      <c r="B46" s="31">
        <v>45645</v>
      </c>
      <c r="C46" s="2" t="s">
        <v>9</v>
      </c>
      <c r="D46" s="32" t="s">
        <v>71</v>
      </c>
      <c r="E46" s="32" t="s">
        <v>72</v>
      </c>
      <c r="F46" s="32" t="s">
        <v>36</v>
      </c>
      <c r="G46" s="33">
        <v>4</v>
      </c>
      <c r="H46" s="34">
        <v>42.37</v>
      </c>
      <c r="I46" s="35">
        <f t="shared" si="0"/>
        <v>169.48</v>
      </c>
    </row>
    <row r="47" spans="1:9" ht="12.75" customHeight="1" x14ac:dyDescent="0.2">
      <c r="A47" s="2" t="s">
        <v>825</v>
      </c>
      <c r="B47" s="31">
        <v>46008</v>
      </c>
      <c r="C47" s="2" t="s">
        <v>9</v>
      </c>
      <c r="D47" s="32" t="s">
        <v>73</v>
      </c>
      <c r="E47" s="32" t="s">
        <v>74</v>
      </c>
      <c r="F47" s="32" t="s">
        <v>809</v>
      </c>
      <c r="G47" s="33">
        <v>19</v>
      </c>
      <c r="H47" s="34">
        <v>13</v>
      </c>
      <c r="I47" s="35">
        <f t="shared" si="0"/>
        <v>247</v>
      </c>
    </row>
    <row r="48" spans="1:9" x14ac:dyDescent="0.2">
      <c r="A48" s="95" t="s">
        <v>847</v>
      </c>
      <c r="B48" s="91">
        <v>46163</v>
      </c>
      <c r="C48" s="2" t="s">
        <v>9</v>
      </c>
      <c r="D48" s="32" t="s">
        <v>75</v>
      </c>
      <c r="E48" s="32" t="s">
        <v>76</v>
      </c>
      <c r="F48" s="32" t="s">
        <v>36</v>
      </c>
      <c r="G48" s="33">
        <v>35</v>
      </c>
      <c r="H48" s="34">
        <v>42</v>
      </c>
      <c r="I48" s="35">
        <f t="shared" si="0"/>
        <v>1470</v>
      </c>
    </row>
    <row r="49" spans="1:9" ht="12.75" hidden="1" customHeight="1" x14ac:dyDescent="0.2">
      <c r="A49" s="2" t="s">
        <v>9</v>
      </c>
      <c r="B49" s="31" t="s">
        <v>9</v>
      </c>
      <c r="C49" s="2" t="s">
        <v>9</v>
      </c>
      <c r="D49" s="32" t="s">
        <v>77</v>
      </c>
      <c r="E49" s="32" t="s">
        <v>78</v>
      </c>
      <c r="F49" s="32" t="s">
        <v>36</v>
      </c>
      <c r="G49" s="33">
        <v>0</v>
      </c>
      <c r="H49" s="34">
        <v>35</v>
      </c>
      <c r="I49" s="35">
        <f t="shared" si="0"/>
        <v>0</v>
      </c>
    </row>
    <row r="50" spans="1:9" ht="12.75" customHeight="1" x14ac:dyDescent="0.2">
      <c r="A50" s="95" t="s">
        <v>847</v>
      </c>
      <c r="B50" s="91">
        <v>46163</v>
      </c>
      <c r="C50" s="2" t="s">
        <v>9</v>
      </c>
      <c r="D50" s="2" t="s">
        <v>9</v>
      </c>
      <c r="E50" s="32" t="s">
        <v>837</v>
      </c>
      <c r="F50" s="32" t="s">
        <v>36</v>
      </c>
      <c r="G50" s="33">
        <v>10</v>
      </c>
      <c r="H50" s="34">
        <v>128</v>
      </c>
      <c r="I50" s="35">
        <f t="shared" si="0"/>
        <v>1280</v>
      </c>
    </row>
    <row r="51" spans="1:9" x14ac:dyDescent="0.2">
      <c r="A51" s="95" t="s">
        <v>847</v>
      </c>
      <c r="B51" s="91">
        <v>46163</v>
      </c>
      <c r="C51" s="2" t="s">
        <v>9</v>
      </c>
      <c r="D51" s="32" t="s">
        <v>79</v>
      </c>
      <c r="E51" s="32" t="s">
        <v>80</v>
      </c>
      <c r="F51" s="32" t="s">
        <v>36</v>
      </c>
      <c r="G51" s="33">
        <v>25</v>
      </c>
      <c r="H51" s="34">
        <v>27.11</v>
      </c>
      <c r="I51" s="35">
        <f t="shared" si="0"/>
        <v>677.75</v>
      </c>
    </row>
    <row r="52" spans="1:9" ht="12.75" hidden="1" customHeight="1" x14ac:dyDescent="0.2">
      <c r="A52" s="2" t="s">
        <v>825</v>
      </c>
      <c r="B52" s="31">
        <v>46008</v>
      </c>
      <c r="C52" s="2" t="s">
        <v>9</v>
      </c>
      <c r="D52" s="32" t="s">
        <v>81</v>
      </c>
      <c r="E52" s="32" t="s">
        <v>82</v>
      </c>
      <c r="F52" s="32" t="s">
        <v>36</v>
      </c>
      <c r="G52" s="33">
        <v>0</v>
      </c>
      <c r="H52" s="34">
        <v>45</v>
      </c>
      <c r="I52" s="35">
        <f t="shared" si="0"/>
        <v>0</v>
      </c>
    </row>
    <row r="53" spans="1:9" x14ac:dyDescent="0.2">
      <c r="A53" s="2" t="s">
        <v>825</v>
      </c>
      <c r="B53" s="31">
        <v>46008</v>
      </c>
      <c r="C53" s="2" t="s">
        <v>9</v>
      </c>
      <c r="D53" s="32" t="s">
        <v>83</v>
      </c>
      <c r="E53" s="32" t="s">
        <v>84</v>
      </c>
      <c r="F53" s="32" t="s">
        <v>809</v>
      </c>
      <c r="G53" s="33">
        <v>1</v>
      </c>
      <c r="H53" s="34">
        <v>265</v>
      </c>
      <c r="I53" s="35">
        <f t="shared" si="0"/>
        <v>265</v>
      </c>
    </row>
    <row r="54" spans="1:9" ht="12.75" hidden="1" customHeight="1" x14ac:dyDescent="0.2">
      <c r="A54" s="2" t="s">
        <v>85</v>
      </c>
      <c r="B54" s="31">
        <v>41760</v>
      </c>
      <c r="C54" s="2" t="s">
        <v>9</v>
      </c>
      <c r="D54" s="32" t="s">
        <v>86</v>
      </c>
      <c r="E54" s="32" t="s">
        <v>87</v>
      </c>
      <c r="F54" s="32" t="s">
        <v>12</v>
      </c>
      <c r="G54" s="33"/>
      <c r="H54" s="34">
        <v>850</v>
      </c>
      <c r="I54" s="35">
        <f t="shared" si="0"/>
        <v>0</v>
      </c>
    </row>
    <row r="55" spans="1:9" x14ac:dyDescent="0.2">
      <c r="A55" s="2" t="s">
        <v>825</v>
      </c>
      <c r="B55" s="31">
        <v>46008</v>
      </c>
      <c r="C55" s="2" t="s">
        <v>9</v>
      </c>
      <c r="D55" s="32" t="s">
        <v>88</v>
      </c>
      <c r="E55" s="32" t="s">
        <v>89</v>
      </c>
      <c r="F55" s="32" t="s">
        <v>36</v>
      </c>
      <c r="G55" s="33">
        <v>9</v>
      </c>
      <c r="H55" s="34">
        <v>57</v>
      </c>
      <c r="I55" s="35">
        <f t="shared" si="0"/>
        <v>513</v>
      </c>
    </row>
    <row r="56" spans="1:9" ht="12.75" customHeight="1" x14ac:dyDescent="0.2">
      <c r="A56" s="2" t="s">
        <v>825</v>
      </c>
      <c r="B56" s="31">
        <v>46008</v>
      </c>
      <c r="C56" s="2" t="s">
        <v>9</v>
      </c>
      <c r="D56" s="32" t="s">
        <v>90</v>
      </c>
      <c r="E56" s="3" t="s">
        <v>91</v>
      </c>
      <c r="F56" s="32" t="s">
        <v>809</v>
      </c>
      <c r="G56" s="33">
        <v>1623</v>
      </c>
      <c r="H56" s="34">
        <v>6.4</v>
      </c>
      <c r="I56" s="35">
        <f t="shared" si="0"/>
        <v>10387.200000000001</v>
      </c>
    </row>
    <row r="57" spans="1:9" x14ac:dyDescent="0.2">
      <c r="A57" s="2" t="s">
        <v>825</v>
      </c>
      <c r="B57" s="31">
        <v>46008</v>
      </c>
      <c r="C57" s="2" t="s">
        <v>9</v>
      </c>
      <c r="D57" s="32" t="s">
        <v>92</v>
      </c>
      <c r="E57" s="32" t="s">
        <v>93</v>
      </c>
      <c r="F57" s="32" t="s">
        <v>809</v>
      </c>
      <c r="G57" s="33">
        <v>94</v>
      </c>
      <c r="H57" s="34">
        <v>6.4</v>
      </c>
      <c r="I57" s="35">
        <f t="shared" si="0"/>
        <v>601.6</v>
      </c>
    </row>
    <row r="58" spans="1:9" ht="12.75" hidden="1" customHeight="1" x14ac:dyDescent="0.2">
      <c r="A58" s="2" t="s">
        <v>707</v>
      </c>
      <c r="B58" s="31">
        <v>44718</v>
      </c>
      <c r="C58" s="2" t="s">
        <v>9</v>
      </c>
      <c r="D58" s="32" t="s">
        <v>94</v>
      </c>
      <c r="E58" s="32" t="s">
        <v>95</v>
      </c>
      <c r="F58" s="32" t="s">
        <v>809</v>
      </c>
      <c r="G58" s="33">
        <v>0</v>
      </c>
      <c r="H58" s="34">
        <v>5</v>
      </c>
      <c r="I58" s="35">
        <f t="shared" si="0"/>
        <v>0</v>
      </c>
    </row>
    <row r="59" spans="1:9" s="18" customFormat="1" x14ac:dyDescent="0.2">
      <c r="A59" s="36" t="s">
        <v>767</v>
      </c>
      <c r="B59" s="31">
        <v>45384</v>
      </c>
      <c r="C59" s="2" t="s">
        <v>9</v>
      </c>
      <c r="D59" s="32" t="s">
        <v>96</v>
      </c>
      <c r="E59" s="32" t="s">
        <v>97</v>
      </c>
      <c r="F59" s="32" t="s">
        <v>809</v>
      </c>
      <c r="G59" s="33">
        <v>351</v>
      </c>
      <c r="H59" s="34">
        <v>6</v>
      </c>
      <c r="I59" s="35">
        <f t="shared" si="0"/>
        <v>2106</v>
      </c>
    </row>
    <row r="60" spans="1:9" ht="12.75" hidden="1" customHeight="1" x14ac:dyDescent="0.2">
      <c r="A60" s="2" t="s">
        <v>38</v>
      </c>
      <c r="B60" s="31">
        <v>44370</v>
      </c>
      <c r="C60" s="2" t="s">
        <v>9</v>
      </c>
      <c r="D60" s="32" t="s">
        <v>98</v>
      </c>
      <c r="E60" s="32" t="s">
        <v>99</v>
      </c>
      <c r="F60" s="32" t="s">
        <v>809</v>
      </c>
      <c r="G60" s="33">
        <v>0</v>
      </c>
      <c r="H60" s="34">
        <v>120</v>
      </c>
      <c r="I60" s="35">
        <f t="shared" si="0"/>
        <v>0</v>
      </c>
    </row>
    <row r="61" spans="1:9" x14ac:dyDescent="0.2">
      <c r="A61" s="2" t="s">
        <v>825</v>
      </c>
      <c r="B61" s="31">
        <v>46008</v>
      </c>
      <c r="C61" s="2" t="s">
        <v>9</v>
      </c>
      <c r="D61" s="32" t="s">
        <v>100</v>
      </c>
      <c r="E61" s="32" t="s">
        <v>101</v>
      </c>
      <c r="F61" s="32" t="s">
        <v>809</v>
      </c>
      <c r="G61" s="33">
        <v>285</v>
      </c>
      <c r="H61" s="34">
        <v>23</v>
      </c>
      <c r="I61" s="35">
        <f t="shared" si="0"/>
        <v>6555</v>
      </c>
    </row>
    <row r="62" spans="1:9" ht="12.75" customHeight="1" x14ac:dyDescent="0.2">
      <c r="A62" s="2" t="s">
        <v>825</v>
      </c>
      <c r="B62" s="31">
        <v>46008</v>
      </c>
      <c r="C62" s="2" t="s">
        <v>9</v>
      </c>
      <c r="D62" s="32" t="s">
        <v>102</v>
      </c>
      <c r="E62" s="32" t="s">
        <v>103</v>
      </c>
      <c r="F62" s="32" t="s">
        <v>809</v>
      </c>
      <c r="G62" s="33">
        <v>309</v>
      </c>
      <c r="H62" s="34">
        <v>42</v>
      </c>
      <c r="I62" s="35">
        <f t="shared" si="0"/>
        <v>12978</v>
      </c>
    </row>
    <row r="63" spans="1:9" x14ac:dyDescent="0.2">
      <c r="A63" s="95" t="s">
        <v>847</v>
      </c>
      <c r="B63" s="91">
        <v>46163</v>
      </c>
      <c r="C63" s="2" t="s">
        <v>9</v>
      </c>
      <c r="D63" s="32" t="s">
        <v>104</v>
      </c>
      <c r="E63" s="32" t="s">
        <v>105</v>
      </c>
      <c r="F63" s="32" t="s">
        <v>809</v>
      </c>
      <c r="G63" s="33">
        <v>35</v>
      </c>
      <c r="H63" s="34">
        <v>385</v>
      </c>
      <c r="I63" s="35">
        <f t="shared" si="0"/>
        <v>13475</v>
      </c>
    </row>
    <row r="64" spans="1:9" ht="12.75" customHeight="1" x14ac:dyDescent="0.2">
      <c r="A64" s="95" t="s">
        <v>847</v>
      </c>
      <c r="B64" s="91">
        <v>46163</v>
      </c>
      <c r="C64" s="2" t="s">
        <v>9</v>
      </c>
      <c r="D64" s="32" t="s">
        <v>9</v>
      </c>
      <c r="E64" s="32" t="s">
        <v>106</v>
      </c>
      <c r="F64" s="32" t="s">
        <v>809</v>
      </c>
      <c r="G64" s="33">
        <v>52</v>
      </c>
      <c r="H64" s="34">
        <v>305</v>
      </c>
      <c r="I64" s="35">
        <f t="shared" si="0"/>
        <v>15860</v>
      </c>
    </row>
    <row r="65" spans="1:9" x14ac:dyDescent="0.2">
      <c r="A65" s="2" t="s">
        <v>825</v>
      </c>
      <c r="B65" s="31">
        <v>46008</v>
      </c>
      <c r="C65" s="2" t="s">
        <v>9</v>
      </c>
      <c r="D65" s="32" t="s">
        <v>107</v>
      </c>
      <c r="E65" s="3" t="s">
        <v>108</v>
      </c>
      <c r="F65" s="32" t="s">
        <v>809</v>
      </c>
      <c r="G65" s="33">
        <v>720</v>
      </c>
      <c r="H65" s="34">
        <v>17</v>
      </c>
      <c r="I65" s="35">
        <f t="shared" si="0"/>
        <v>12240</v>
      </c>
    </row>
    <row r="66" spans="1:9" s="18" customFormat="1" ht="12.75" customHeight="1" x14ac:dyDescent="0.2">
      <c r="A66" s="95" t="s">
        <v>847</v>
      </c>
      <c r="B66" s="91">
        <v>46163</v>
      </c>
      <c r="C66" s="2" t="s">
        <v>9</v>
      </c>
      <c r="D66" s="32" t="s">
        <v>109</v>
      </c>
      <c r="E66" s="3" t="s">
        <v>110</v>
      </c>
      <c r="F66" s="32" t="s">
        <v>809</v>
      </c>
      <c r="G66" s="33">
        <v>1627</v>
      </c>
      <c r="H66" s="34">
        <v>27</v>
      </c>
      <c r="I66" s="35">
        <f t="shared" si="0"/>
        <v>43929</v>
      </c>
    </row>
    <row r="67" spans="1:9" x14ac:dyDescent="0.2">
      <c r="A67" s="2" t="s">
        <v>762</v>
      </c>
      <c r="B67" s="31">
        <v>45279</v>
      </c>
      <c r="C67" s="2" t="s">
        <v>9</v>
      </c>
      <c r="D67" s="32" t="s">
        <v>111</v>
      </c>
      <c r="E67" s="32" t="s">
        <v>112</v>
      </c>
      <c r="F67" s="32" t="s">
        <v>809</v>
      </c>
      <c r="G67" s="59">
        <v>71</v>
      </c>
      <c r="H67" s="34">
        <v>63.9</v>
      </c>
      <c r="I67" s="35">
        <f t="shared" si="0"/>
        <v>4536.8999999999996</v>
      </c>
    </row>
    <row r="68" spans="1:9" ht="12.75" customHeight="1" x14ac:dyDescent="0.2">
      <c r="A68" s="95" t="s">
        <v>847</v>
      </c>
      <c r="B68" s="91">
        <v>46163</v>
      </c>
      <c r="C68" s="2" t="s">
        <v>9</v>
      </c>
      <c r="D68" s="32" t="s">
        <v>113</v>
      </c>
      <c r="E68" s="32" t="s">
        <v>114</v>
      </c>
      <c r="F68" s="32" t="s">
        <v>809</v>
      </c>
      <c r="G68" s="33">
        <v>91</v>
      </c>
      <c r="H68" s="34">
        <v>85</v>
      </c>
      <c r="I68" s="35">
        <f t="shared" si="0"/>
        <v>7735</v>
      </c>
    </row>
    <row r="69" spans="1:9" x14ac:dyDescent="0.2">
      <c r="A69" s="2" t="s">
        <v>800</v>
      </c>
      <c r="B69" s="31">
        <v>45645</v>
      </c>
      <c r="C69" s="2" t="s">
        <v>9</v>
      </c>
      <c r="D69" s="32" t="s">
        <v>115</v>
      </c>
      <c r="E69" s="32" t="s">
        <v>116</v>
      </c>
      <c r="F69" s="32" t="s">
        <v>809</v>
      </c>
      <c r="G69" s="33">
        <v>23</v>
      </c>
      <c r="H69" s="34">
        <v>153</v>
      </c>
      <c r="I69" s="35">
        <f t="shared" si="0"/>
        <v>3519</v>
      </c>
    </row>
    <row r="70" spans="1:9" ht="12.75" hidden="1" customHeight="1" x14ac:dyDescent="0.2">
      <c r="A70" s="36" t="s">
        <v>767</v>
      </c>
      <c r="B70" s="31">
        <v>45392</v>
      </c>
      <c r="C70" s="2" t="s">
        <v>9</v>
      </c>
      <c r="D70" s="32" t="s">
        <v>117</v>
      </c>
      <c r="E70" s="32" t="s">
        <v>118</v>
      </c>
      <c r="F70" s="32" t="s">
        <v>809</v>
      </c>
      <c r="G70" s="33">
        <v>0</v>
      </c>
      <c r="H70" s="34">
        <v>85</v>
      </c>
      <c r="I70" s="35">
        <f t="shared" si="0"/>
        <v>0</v>
      </c>
    </row>
    <row r="71" spans="1:9" x14ac:dyDescent="0.2">
      <c r="A71" s="95" t="s">
        <v>847</v>
      </c>
      <c r="B71" s="91">
        <v>46163</v>
      </c>
      <c r="C71" s="2" t="s">
        <v>9</v>
      </c>
      <c r="D71" s="32" t="s">
        <v>119</v>
      </c>
      <c r="E71" s="32" t="s">
        <v>120</v>
      </c>
      <c r="F71" s="32" t="s">
        <v>809</v>
      </c>
      <c r="G71" s="33">
        <v>19</v>
      </c>
      <c r="H71" s="34">
        <v>291</v>
      </c>
      <c r="I71" s="35">
        <f t="shared" si="0"/>
        <v>5529</v>
      </c>
    </row>
    <row r="72" spans="1:9" ht="12.75" customHeight="1" x14ac:dyDescent="0.2">
      <c r="A72" s="95" t="s">
        <v>847</v>
      </c>
      <c r="B72" s="91">
        <v>46163</v>
      </c>
      <c r="C72" s="2" t="s">
        <v>9</v>
      </c>
      <c r="D72" s="32" t="s">
        <v>121</v>
      </c>
      <c r="E72" s="32" t="s">
        <v>122</v>
      </c>
      <c r="F72" s="32" t="s">
        <v>809</v>
      </c>
      <c r="G72" s="33">
        <v>9</v>
      </c>
      <c r="H72" s="34">
        <v>650</v>
      </c>
      <c r="I72" s="35">
        <f t="shared" si="0"/>
        <v>5850</v>
      </c>
    </row>
    <row r="73" spans="1:9" hidden="1" x14ac:dyDescent="0.2">
      <c r="A73" s="2" t="s">
        <v>800</v>
      </c>
      <c r="B73" s="31">
        <v>45645</v>
      </c>
      <c r="C73" s="2" t="s">
        <v>9</v>
      </c>
      <c r="D73" s="32" t="s">
        <v>123</v>
      </c>
      <c r="E73" s="32" t="s">
        <v>124</v>
      </c>
      <c r="F73" s="32" t="s">
        <v>809</v>
      </c>
      <c r="G73" s="33"/>
      <c r="H73" s="34">
        <v>45</v>
      </c>
      <c r="I73" s="35">
        <f t="shared" si="0"/>
        <v>0</v>
      </c>
    </row>
    <row r="74" spans="1:9" ht="12.75" customHeight="1" x14ac:dyDescent="0.2">
      <c r="A74" s="36" t="s">
        <v>808</v>
      </c>
      <c r="B74" s="31">
        <v>45750</v>
      </c>
      <c r="C74" s="2" t="s">
        <v>9</v>
      </c>
      <c r="D74" s="32" t="s">
        <v>125</v>
      </c>
      <c r="E74" s="32" t="s">
        <v>126</v>
      </c>
      <c r="F74" s="32" t="s">
        <v>809</v>
      </c>
      <c r="G74" s="33">
        <v>4</v>
      </c>
      <c r="H74" s="34">
        <v>125</v>
      </c>
      <c r="I74" s="35">
        <f t="shared" si="0"/>
        <v>500</v>
      </c>
    </row>
    <row r="75" spans="1:9" ht="12.75" hidden="1" customHeight="1" x14ac:dyDescent="0.2">
      <c r="A75" s="2" t="s">
        <v>800</v>
      </c>
      <c r="B75" s="31">
        <v>45645</v>
      </c>
      <c r="C75" s="2" t="s">
        <v>9</v>
      </c>
      <c r="D75" s="32" t="s">
        <v>127</v>
      </c>
      <c r="E75" s="32" t="s">
        <v>128</v>
      </c>
      <c r="F75" s="32" t="s">
        <v>809</v>
      </c>
      <c r="G75" s="33">
        <v>0</v>
      </c>
      <c r="H75" s="34">
        <v>255</v>
      </c>
      <c r="I75" s="35">
        <f t="shared" si="0"/>
        <v>0</v>
      </c>
    </row>
    <row r="76" spans="1:9" ht="12.75" customHeight="1" x14ac:dyDescent="0.2">
      <c r="A76" s="2" t="s">
        <v>825</v>
      </c>
      <c r="B76" s="31">
        <v>46008</v>
      </c>
      <c r="C76" s="2" t="s">
        <v>9</v>
      </c>
      <c r="D76" s="32" t="s">
        <v>131</v>
      </c>
      <c r="E76" s="32" t="s">
        <v>132</v>
      </c>
      <c r="F76" s="32" t="s">
        <v>809</v>
      </c>
      <c r="G76" s="33">
        <v>22</v>
      </c>
      <c r="H76" s="34">
        <v>13</v>
      </c>
      <c r="I76" s="35">
        <f t="shared" si="0"/>
        <v>286</v>
      </c>
    </row>
    <row r="77" spans="1:9" ht="12.75" hidden="1" customHeight="1" x14ac:dyDescent="0.2">
      <c r="A77" s="2" t="s">
        <v>800</v>
      </c>
      <c r="B77" s="31">
        <v>45645</v>
      </c>
      <c r="C77" s="2" t="s">
        <v>9</v>
      </c>
      <c r="D77" s="32" t="s">
        <v>133</v>
      </c>
      <c r="E77" s="2" t="s">
        <v>134</v>
      </c>
      <c r="F77" s="32" t="s">
        <v>809</v>
      </c>
      <c r="G77" s="33">
        <v>0</v>
      </c>
      <c r="H77" s="37">
        <v>600</v>
      </c>
      <c r="I77" s="35">
        <f t="shared" si="0"/>
        <v>0</v>
      </c>
    </row>
    <row r="78" spans="1:9" ht="12.75" customHeight="1" x14ac:dyDescent="0.2">
      <c r="A78" s="95" t="s">
        <v>847</v>
      </c>
      <c r="B78" s="91">
        <v>46163</v>
      </c>
      <c r="C78" s="2" t="s">
        <v>9</v>
      </c>
      <c r="D78" s="32" t="s">
        <v>135</v>
      </c>
      <c r="E78" s="3" t="s">
        <v>136</v>
      </c>
      <c r="F78" s="32" t="s">
        <v>809</v>
      </c>
      <c r="G78" s="33">
        <v>237</v>
      </c>
      <c r="H78" s="34">
        <v>17</v>
      </c>
      <c r="I78" s="35">
        <f t="shared" si="0"/>
        <v>4029</v>
      </c>
    </row>
    <row r="79" spans="1:9" x14ac:dyDescent="0.2">
      <c r="A79" s="2" t="s">
        <v>825</v>
      </c>
      <c r="B79" s="31">
        <v>46008</v>
      </c>
      <c r="C79" s="2" t="s">
        <v>9</v>
      </c>
      <c r="D79" s="32" t="s">
        <v>137</v>
      </c>
      <c r="E79" s="32" t="s">
        <v>138</v>
      </c>
      <c r="F79" s="32" t="s">
        <v>809</v>
      </c>
      <c r="G79" s="33">
        <v>12</v>
      </c>
      <c r="H79" s="34">
        <v>28</v>
      </c>
      <c r="I79" s="35">
        <f t="shared" si="0"/>
        <v>336</v>
      </c>
    </row>
    <row r="80" spans="1:9" ht="12.75" customHeight="1" x14ac:dyDescent="0.2">
      <c r="A80" s="95" t="s">
        <v>847</v>
      </c>
      <c r="B80" s="91">
        <v>46163</v>
      </c>
      <c r="C80" s="2" t="s">
        <v>9</v>
      </c>
      <c r="D80" s="32" t="s">
        <v>139</v>
      </c>
      <c r="E80" s="32" t="s">
        <v>838</v>
      </c>
      <c r="F80" s="32" t="s">
        <v>43</v>
      </c>
      <c r="G80" s="33">
        <v>30</v>
      </c>
      <c r="H80" s="34">
        <v>45</v>
      </c>
      <c r="I80" s="35">
        <f t="shared" si="0"/>
        <v>1350</v>
      </c>
    </row>
    <row r="81" spans="1:9" hidden="1" x14ac:dyDescent="0.2">
      <c r="A81" s="2" t="s">
        <v>737</v>
      </c>
      <c r="B81" s="31">
        <v>45112</v>
      </c>
      <c r="C81" s="2" t="s">
        <v>9</v>
      </c>
      <c r="D81" s="32" t="s">
        <v>140</v>
      </c>
      <c r="E81" s="32" t="s">
        <v>141</v>
      </c>
      <c r="F81" s="32" t="s">
        <v>809</v>
      </c>
      <c r="G81" s="33">
        <v>0</v>
      </c>
      <c r="H81" s="34">
        <v>80</v>
      </c>
      <c r="I81" s="35">
        <f t="shared" si="0"/>
        <v>0</v>
      </c>
    </row>
    <row r="82" spans="1:9" ht="12.75" hidden="1" customHeight="1" x14ac:dyDescent="0.2">
      <c r="A82" s="2" t="s">
        <v>142</v>
      </c>
      <c r="B82" s="31">
        <v>43318</v>
      </c>
      <c r="C82" s="2" t="s">
        <v>9</v>
      </c>
      <c r="D82" s="32" t="s">
        <v>143</v>
      </c>
      <c r="E82" s="32" t="s">
        <v>144</v>
      </c>
      <c r="F82" s="32" t="s">
        <v>809</v>
      </c>
      <c r="G82" s="33"/>
      <c r="H82" s="34">
        <v>22.99</v>
      </c>
      <c r="I82" s="35">
        <f t="shared" si="0"/>
        <v>0</v>
      </c>
    </row>
    <row r="83" spans="1:9" hidden="1" x14ac:dyDescent="0.2">
      <c r="A83" s="2" t="s">
        <v>825</v>
      </c>
      <c r="B83" s="31">
        <v>46008</v>
      </c>
      <c r="C83" s="2" t="s">
        <v>9</v>
      </c>
      <c r="D83" s="32" t="s">
        <v>145</v>
      </c>
      <c r="E83" s="32" t="s">
        <v>146</v>
      </c>
      <c r="F83" s="32" t="s">
        <v>809</v>
      </c>
      <c r="G83" s="33">
        <v>0</v>
      </c>
      <c r="H83" s="34">
        <v>4</v>
      </c>
      <c r="I83" s="35">
        <f t="shared" ref="I83:I119" si="1">G83*H83</f>
        <v>0</v>
      </c>
    </row>
    <row r="84" spans="1:9" ht="12.75" hidden="1" customHeight="1" x14ac:dyDescent="0.2">
      <c r="A84" s="2" t="s">
        <v>800</v>
      </c>
      <c r="B84" s="31">
        <v>45645</v>
      </c>
      <c r="C84" s="2" t="s">
        <v>9</v>
      </c>
      <c r="D84" s="32" t="s">
        <v>9</v>
      </c>
      <c r="E84" s="32" t="s">
        <v>147</v>
      </c>
      <c r="F84" s="32" t="s">
        <v>809</v>
      </c>
      <c r="G84" s="33"/>
      <c r="H84" s="34"/>
      <c r="I84" s="35">
        <f t="shared" si="1"/>
        <v>0</v>
      </c>
    </row>
    <row r="85" spans="1:9" x14ac:dyDescent="0.2">
      <c r="A85" s="2" t="s">
        <v>825</v>
      </c>
      <c r="B85" s="31">
        <v>46008</v>
      </c>
      <c r="C85" s="2" t="s">
        <v>9</v>
      </c>
      <c r="D85" s="32" t="s">
        <v>148</v>
      </c>
      <c r="E85" s="32" t="s">
        <v>149</v>
      </c>
      <c r="F85" s="32" t="s">
        <v>809</v>
      </c>
      <c r="G85" s="33">
        <v>263</v>
      </c>
      <c r="H85" s="34">
        <v>5</v>
      </c>
      <c r="I85" s="35">
        <f t="shared" si="1"/>
        <v>1315</v>
      </c>
    </row>
    <row r="86" spans="1:9" ht="12.75" hidden="1" customHeight="1" x14ac:dyDescent="0.2">
      <c r="A86" s="2" t="s">
        <v>800</v>
      </c>
      <c r="B86" s="31">
        <v>45645</v>
      </c>
      <c r="C86" s="2" t="s">
        <v>9</v>
      </c>
      <c r="D86" s="32" t="s">
        <v>150</v>
      </c>
      <c r="E86" s="3" t="s">
        <v>151</v>
      </c>
      <c r="F86" s="32" t="s">
        <v>809</v>
      </c>
      <c r="G86" s="33">
        <v>0</v>
      </c>
      <c r="H86" s="34">
        <v>11.21</v>
      </c>
      <c r="I86" s="35">
        <f t="shared" si="1"/>
        <v>0</v>
      </c>
    </row>
    <row r="87" spans="1:9" ht="12.75" hidden="1" customHeight="1" x14ac:dyDescent="0.2">
      <c r="A87" s="2" t="s">
        <v>800</v>
      </c>
      <c r="B87" s="31">
        <v>45645</v>
      </c>
      <c r="C87" s="2" t="s">
        <v>9</v>
      </c>
      <c r="D87" s="32" t="s">
        <v>152</v>
      </c>
      <c r="E87" s="63" t="s">
        <v>153</v>
      </c>
      <c r="F87" s="32" t="s">
        <v>809</v>
      </c>
      <c r="G87" s="33">
        <v>0</v>
      </c>
      <c r="H87" s="34">
        <v>14.45</v>
      </c>
      <c r="I87" s="35">
        <f t="shared" si="1"/>
        <v>0</v>
      </c>
    </row>
    <row r="88" spans="1:9" ht="12.75" customHeight="1" x14ac:dyDescent="0.2">
      <c r="A88" s="2" t="s">
        <v>800</v>
      </c>
      <c r="B88" s="31">
        <v>45645</v>
      </c>
      <c r="C88" s="2" t="s">
        <v>9</v>
      </c>
      <c r="D88" s="32" t="s">
        <v>152</v>
      </c>
      <c r="E88" s="3" t="s">
        <v>154</v>
      </c>
      <c r="F88" s="32" t="s">
        <v>809</v>
      </c>
      <c r="G88" s="33">
        <v>1399</v>
      </c>
      <c r="H88" s="34">
        <v>15</v>
      </c>
      <c r="I88" s="35">
        <f t="shared" si="1"/>
        <v>20985</v>
      </c>
    </row>
    <row r="89" spans="1:9" ht="12.75" customHeight="1" x14ac:dyDescent="0.2">
      <c r="A89" s="2" t="s">
        <v>800</v>
      </c>
      <c r="B89" s="31">
        <v>45645</v>
      </c>
      <c r="C89" s="2" t="s">
        <v>9</v>
      </c>
      <c r="D89" s="32" t="s">
        <v>155</v>
      </c>
      <c r="E89" s="32" t="s">
        <v>156</v>
      </c>
      <c r="F89" s="32" t="s">
        <v>809</v>
      </c>
      <c r="G89" s="33">
        <v>1093</v>
      </c>
      <c r="H89" s="34">
        <v>4</v>
      </c>
      <c r="I89" s="35">
        <f t="shared" si="1"/>
        <v>4372</v>
      </c>
    </row>
    <row r="90" spans="1:9" ht="12.75" customHeight="1" x14ac:dyDescent="0.2">
      <c r="A90" s="2" t="s">
        <v>800</v>
      </c>
      <c r="B90" s="31">
        <v>45645</v>
      </c>
      <c r="C90" s="2" t="s">
        <v>9</v>
      </c>
      <c r="D90" s="32" t="s">
        <v>157</v>
      </c>
      <c r="E90" s="32" t="s">
        <v>158</v>
      </c>
      <c r="F90" s="32" t="s">
        <v>809</v>
      </c>
      <c r="G90" s="33">
        <v>2273</v>
      </c>
      <c r="H90" s="34">
        <v>2.57</v>
      </c>
      <c r="I90" s="35">
        <f t="shared" si="1"/>
        <v>5841.61</v>
      </c>
    </row>
    <row r="91" spans="1:9" x14ac:dyDescent="0.2">
      <c r="A91" s="36" t="s">
        <v>808</v>
      </c>
      <c r="B91" s="31">
        <v>45750</v>
      </c>
      <c r="C91" s="2" t="s">
        <v>9</v>
      </c>
      <c r="D91" s="32" t="s">
        <v>159</v>
      </c>
      <c r="E91" s="32" t="s">
        <v>160</v>
      </c>
      <c r="F91" s="32" t="s">
        <v>809</v>
      </c>
      <c r="G91" s="59">
        <v>10</v>
      </c>
      <c r="H91" s="34">
        <v>245</v>
      </c>
      <c r="I91" s="35">
        <f t="shared" si="1"/>
        <v>2450</v>
      </c>
    </row>
    <row r="92" spans="1:9" ht="12.75" customHeight="1" x14ac:dyDescent="0.2">
      <c r="A92" s="2" t="s">
        <v>825</v>
      </c>
      <c r="B92" s="31">
        <v>46008</v>
      </c>
      <c r="C92" s="2" t="s">
        <v>9</v>
      </c>
      <c r="D92" s="32" t="s">
        <v>161</v>
      </c>
      <c r="E92" s="32" t="s">
        <v>162</v>
      </c>
      <c r="F92" s="32" t="s">
        <v>809</v>
      </c>
      <c r="G92" s="33">
        <v>1</v>
      </c>
      <c r="H92" s="34">
        <v>40</v>
      </c>
      <c r="I92" s="35">
        <f t="shared" si="1"/>
        <v>40</v>
      </c>
    </row>
    <row r="93" spans="1:9" x14ac:dyDescent="0.2">
      <c r="A93" s="95" t="s">
        <v>847</v>
      </c>
      <c r="B93" s="91">
        <v>46163</v>
      </c>
      <c r="C93" s="2" t="s">
        <v>9</v>
      </c>
      <c r="D93" s="32" t="s">
        <v>164</v>
      </c>
      <c r="E93" s="32" t="s">
        <v>709</v>
      </c>
      <c r="F93" s="32" t="s">
        <v>809</v>
      </c>
      <c r="G93" s="33">
        <v>8</v>
      </c>
      <c r="H93" s="34">
        <v>45</v>
      </c>
      <c r="I93" s="35">
        <f t="shared" si="1"/>
        <v>360</v>
      </c>
    </row>
    <row r="94" spans="1:9" s="18" customFormat="1" ht="12.75" customHeight="1" x14ac:dyDescent="0.2">
      <c r="A94" s="2" t="s">
        <v>445</v>
      </c>
      <c r="B94" s="31">
        <v>42529</v>
      </c>
      <c r="C94" s="2" t="s">
        <v>9</v>
      </c>
      <c r="D94" s="32" t="s">
        <v>165</v>
      </c>
      <c r="E94" s="32" t="s">
        <v>166</v>
      </c>
      <c r="F94" s="32" t="s">
        <v>809</v>
      </c>
      <c r="G94" s="33">
        <v>3</v>
      </c>
      <c r="H94" s="34">
        <v>110</v>
      </c>
      <c r="I94" s="35">
        <f t="shared" si="1"/>
        <v>330</v>
      </c>
    </row>
    <row r="95" spans="1:9" s="18" customFormat="1" x14ac:dyDescent="0.2">
      <c r="A95" s="2" t="s">
        <v>445</v>
      </c>
      <c r="B95" s="31">
        <v>42529</v>
      </c>
      <c r="C95" s="2" t="s">
        <v>9</v>
      </c>
      <c r="D95" s="32" t="s">
        <v>167</v>
      </c>
      <c r="E95" s="32" t="s">
        <v>168</v>
      </c>
      <c r="F95" s="32" t="s">
        <v>809</v>
      </c>
      <c r="G95" s="33">
        <v>1</v>
      </c>
      <c r="H95" s="34">
        <v>110</v>
      </c>
      <c r="I95" s="35">
        <f t="shared" si="1"/>
        <v>110</v>
      </c>
    </row>
    <row r="96" spans="1:9" s="18" customFormat="1" ht="12.75" hidden="1" customHeight="1" x14ac:dyDescent="0.2">
      <c r="A96" s="36" t="s">
        <v>767</v>
      </c>
      <c r="B96" s="31">
        <v>45384</v>
      </c>
      <c r="C96" s="2" t="s">
        <v>9</v>
      </c>
      <c r="D96" s="32" t="s">
        <v>169</v>
      </c>
      <c r="E96" s="32" t="s">
        <v>795</v>
      </c>
      <c r="F96" s="32" t="s">
        <v>809</v>
      </c>
      <c r="G96" s="33"/>
      <c r="H96" s="34">
        <v>66.84</v>
      </c>
      <c r="I96" s="35">
        <f t="shared" si="1"/>
        <v>0</v>
      </c>
    </row>
    <row r="97" spans="1:9" s="18" customFormat="1" hidden="1" x14ac:dyDescent="0.2">
      <c r="A97" s="2" t="s">
        <v>163</v>
      </c>
      <c r="B97" s="31">
        <v>2016</v>
      </c>
      <c r="C97" s="2" t="s">
        <v>9</v>
      </c>
      <c r="D97" s="32" t="s">
        <v>170</v>
      </c>
      <c r="E97" s="32" t="s">
        <v>171</v>
      </c>
      <c r="F97" s="32" t="s">
        <v>809</v>
      </c>
      <c r="G97" s="33"/>
      <c r="H97" s="34">
        <v>20</v>
      </c>
      <c r="I97" s="35">
        <f t="shared" si="1"/>
        <v>0</v>
      </c>
    </row>
    <row r="98" spans="1:9" s="18" customFormat="1" ht="12.75" hidden="1" customHeight="1" x14ac:dyDescent="0.2">
      <c r="A98" s="2" t="s">
        <v>445</v>
      </c>
      <c r="B98" s="31">
        <v>42529</v>
      </c>
      <c r="C98" s="2" t="s">
        <v>9</v>
      </c>
      <c r="D98" s="32" t="s">
        <v>172</v>
      </c>
      <c r="E98" s="32" t="s">
        <v>173</v>
      </c>
      <c r="F98" s="32" t="s">
        <v>809</v>
      </c>
      <c r="G98" s="33">
        <v>0</v>
      </c>
      <c r="H98" s="34">
        <v>20</v>
      </c>
      <c r="I98" s="35">
        <f t="shared" si="1"/>
        <v>0</v>
      </c>
    </row>
    <row r="99" spans="1:9" x14ac:dyDescent="0.2">
      <c r="A99" s="2" t="s">
        <v>737</v>
      </c>
      <c r="B99" s="31" t="s">
        <v>739</v>
      </c>
      <c r="C99" s="2" t="s">
        <v>9</v>
      </c>
      <c r="D99" s="32" t="s">
        <v>175</v>
      </c>
      <c r="E99" s="32" t="s">
        <v>176</v>
      </c>
      <c r="F99" s="32" t="s">
        <v>809</v>
      </c>
      <c r="G99" s="33">
        <v>245</v>
      </c>
      <c r="H99" s="34">
        <v>15.91</v>
      </c>
      <c r="I99" s="35">
        <f t="shared" si="1"/>
        <v>3897.95</v>
      </c>
    </row>
    <row r="100" spans="1:9" ht="12.75" customHeight="1" x14ac:dyDescent="0.2">
      <c r="A100" s="36" t="s">
        <v>767</v>
      </c>
      <c r="B100" s="31">
        <v>45392</v>
      </c>
      <c r="C100" s="2" t="s">
        <v>9</v>
      </c>
      <c r="D100" s="32" t="s">
        <v>9</v>
      </c>
      <c r="E100" s="32" t="s">
        <v>697</v>
      </c>
      <c r="F100" s="32" t="s">
        <v>43</v>
      </c>
      <c r="G100" s="59">
        <v>6</v>
      </c>
      <c r="H100" s="34">
        <v>258.60000000000002</v>
      </c>
      <c r="I100" s="35">
        <f t="shared" si="1"/>
        <v>1551.6000000000001</v>
      </c>
    </row>
    <row r="101" spans="1:9" hidden="1" x14ac:dyDescent="0.2">
      <c r="A101" s="36" t="s">
        <v>767</v>
      </c>
      <c r="B101" s="31">
        <v>45392</v>
      </c>
      <c r="C101" s="2" t="s">
        <v>9</v>
      </c>
      <c r="D101" s="32" t="s">
        <v>9</v>
      </c>
      <c r="E101" s="32" t="s">
        <v>740</v>
      </c>
      <c r="F101" s="32" t="s">
        <v>809</v>
      </c>
      <c r="G101" s="33">
        <v>0</v>
      </c>
      <c r="H101" s="34">
        <v>12.85</v>
      </c>
      <c r="I101" s="35">
        <f t="shared" si="1"/>
        <v>0</v>
      </c>
    </row>
    <row r="102" spans="1:9" ht="12.75" customHeight="1" x14ac:dyDescent="0.2">
      <c r="A102" s="2" t="s">
        <v>707</v>
      </c>
      <c r="B102" s="31">
        <v>44718</v>
      </c>
      <c r="C102" s="2" t="s">
        <v>9</v>
      </c>
      <c r="D102" s="32" t="s">
        <v>177</v>
      </c>
      <c r="E102" s="32" t="s">
        <v>706</v>
      </c>
      <c r="F102" s="32" t="s">
        <v>43</v>
      </c>
      <c r="G102" s="33">
        <v>5</v>
      </c>
      <c r="H102" s="34">
        <v>2288</v>
      </c>
      <c r="I102" s="35">
        <f t="shared" si="1"/>
        <v>11440</v>
      </c>
    </row>
    <row r="103" spans="1:9" ht="12.75" customHeight="1" x14ac:dyDescent="0.2">
      <c r="A103" s="36" t="s">
        <v>767</v>
      </c>
      <c r="B103" s="31">
        <v>45392</v>
      </c>
      <c r="C103" s="2" t="s">
        <v>9</v>
      </c>
      <c r="D103" s="32" t="s">
        <v>9</v>
      </c>
      <c r="E103" s="32" t="s">
        <v>768</v>
      </c>
      <c r="F103" s="32" t="s">
        <v>809</v>
      </c>
      <c r="G103" s="33">
        <v>41</v>
      </c>
      <c r="H103" s="34">
        <v>11</v>
      </c>
      <c r="I103" s="35">
        <f t="shared" si="1"/>
        <v>451</v>
      </c>
    </row>
    <row r="104" spans="1:9" x14ac:dyDescent="0.2">
      <c r="A104" s="2" t="s">
        <v>825</v>
      </c>
      <c r="B104" s="31">
        <v>46008</v>
      </c>
      <c r="C104" s="2" t="s">
        <v>9</v>
      </c>
      <c r="D104" s="32" t="s">
        <v>178</v>
      </c>
      <c r="E104" s="32" t="s">
        <v>179</v>
      </c>
      <c r="F104" s="32" t="s">
        <v>43</v>
      </c>
      <c r="G104" s="33">
        <v>7</v>
      </c>
      <c r="H104" s="34">
        <v>1028</v>
      </c>
      <c r="I104" s="35">
        <f t="shared" si="1"/>
        <v>7196</v>
      </c>
    </row>
    <row r="105" spans="1:9" ht="12.75" customHeight="1" x14ac:dyDescent="0.2">
      <c r="A105" s="2" t="s">
        <v>762</v>
      </c>
      <c r="B105" s="31" t="s">
        <v>761</v>
      </c>
      <c r="C105" s="2" t="s">
        <v>9</v>
      </c>
      <c r="D105" s="2" t="s">
        <v>9</v>
      </c>
      <c r="E105" s="32" t="s">
        <v>694</v>
      </c>
      <c r="F105" s="32" t="s">
        <v>809</v>
      </c>
      <c r="G105" s="33">
        <v>500</v>
      </c>
      <c r="H105" s="34">
        <v>7.51</v>
      </c>
      <c r="I105" s="35">
        <f t="shared" si="1"/>
        <v>3755</v>
      </c>
    </row>
    <row r="106" spans="1:9" hidden="1" x14ac:dyDescent="0.2">
      <c r="A106" s="2" t="s">
        <v>762</v>
      </c>
      <c r="B106" s="31" t="s">
        <v>761</v>
      </c>
      <c r="C106" s="2" t="s">
        <v>9</v>
      </c>
      <c r="D106" s="32" t="s">
        <v>180</v>
      </c>
      <c r="E106" s="32" t="s">
        <v>693</v>
      </c>
      <c r="F106" s="32" t="s">
        <v>809</v>
      </c>
      <c r="G106" s="33">
        <v>0</v>
      </c>
      <c r="H106" s="34">
        <v>7.83</v>
      </c>
      <c r="I106" s="35">
        <f t="shared" si="1"/>
        <v>0</v>
      </c>
    </row>
    <row r="107" spans="1:9" ht="12.75" hidden="1" customHeight="1" x14ac:dyDescent="0.2">
      <c r="A107" s="2" t="s">
        <v>181</v>
      </c>
      <c r="B107" s="31">
        <v>43028</v>
      </c>
      <c r="C107" s="2" t="s">
        <v>9</v>
      </c>
      <c r="D107" s="32" t="s">
        <v>182</v>
      </c>
      <c r="E107" s="32" t="s">
        <v>183</v>
      </c>
      <c r="F107" s="32" t="s">
        <v>809</v>
      </c>
      <c r="G107" s="33">
        <v>0</v>
      </c>
      <c r="H107" s="34">
        <v>92.11</v>
      </c>
      <c r="I107" s="35">
        <f t="shared" si="1"/>
        <v>0</v>
      </c>
    </row>
    <row r="108" spans="1:9" x14ac:dyDescent="0.2">
      <c r="A108" s="2" t="s">
        <v>762</v>
      </c>
      <c r="B108" s="31" t="s">
        <v>761</v>
      </c>
      <c r="C108" s="2" t="s">
        <v>9</v>
      </c>
      <c r="D108" s="2" t="s">
        <v>9</v>
      </c>
      <c r="E108" s="32" t="s">
        <v>764</v>
      </c>
      <c r="F108" s="32" t="s">
        <v>809</v>
      </c>
      <c r="G108" s="33">
        <v>300</v>
      </c>
      <c r="H108" s="34">
        <v>7.1</v>
      </c>
      <c r="I108" s="35">
        <f t="shared" si="1"/>
        <v>2130</v>
      </c>
    </row>
    <row r="109" spans="1:9" ht="12.75" hidden="1" customHeight="1" x14ac:dyDescent="0.2">
      <c r="A109" s="2" t="s">
        <v>719</v>
      </c>
      <c r="B109" s="31" t="s">
        <v>751</v>
      </c>
      <c r="C109" s="2" t="s">
        <v>9</v>
      </c>
      <c r="D109" s="32" t="s">
        <v>9</v>
      </c>
      <c r="E109" s="32" t="s">
        <v>720</v>
      </c>
      <c r="F109" s="32" t="s">
        <v>809</v>
      </c>
      <c r="G109" s="33">
        <v>0</v>
      </c>
      <c r="H109" s="34">
        <v>9.66</v>
      </c>
      <c r="I109" s="35">
        <f t="shared" si="1"/>
        <v>0</v>
      </c>
    </row>
    <row r="110" spans="1:9" x14ac:dyDescent="0.2">
      <c r="A110" s="36" t="s">
        <v>847</v>
      </c>
      <c r="B110" s="31">
        <v>46163</v>
      </c>
      <c r="C110" s="2" t="s">
        <v>9</v>
      </c>
      <c r="D110" s="32" t="s">
        <v>9</v>
      </c>
      <c r="E110" s="32" t="s">
        <v>636</v>
      </c>
      <c r="F110" s="32" t="s">
        <v>809</v>
      </c>
      <c r="G110" s="38">
        <v>36</v>
      </c>
      <c r="H110" s="34">
        <v>594</v>
      </c>
      <c r="I110" s="35">
        <f t="shared" si="1"/>
        <v>21384</v>
      </c>
    </row>
    <row r="111" spans="1:9" ht="12.75" customHeight="1" x14ac:dyDescent="0.2">
      <c r="A111" s="95" t="s">
        <v>847</v>
      </c>
      <c r="B111" s="91">
        <v>46163</v>
      </c>
      <c r="C111" s="2" t="s">
        <v>9</v>
      </c>
      <c r="D111" s="32" t="s">
        <v>184</v>
      </c>
      <c r="E111" s="3" t="s">
        <v>185</v>
      </c>
      <c r="F111" s="32" t="s">
        <v>43</v>
      </c>
      <c r="G111" s="33">
        <v>29</v>
      </c>
      <c r="H111" s="34">
        <v>176</v>
      </c>
      <c r="I111" s="35">
        <f t="shared" si="1"/>
        <v>5104</v>
      </c>
    </row>
    <row r="112" spans="1:9" ht="12.75" customHeight="1" x14ac:dyDescent="0.2">
      <c r="A112" s="95" t="s">
        <v>847</v>
      </c>
      <c r="B112" s="91">
        <v>46163</v>
      </c>
      <c r="C112" s="2" t="s">
        <v>9</v>
      </c>
      <c r="D112" s="32" t="s">
        <v>186</v>
      </c>
      <c r="E112" s="32" t="s">
        <v>187</v>
      </c>
      <c r="F112" s="32" t="s">
        <v>12</v>
      </c>
      <c r="G112" s="33">
        <v>24</v>
      </c>
      <c r="H112" s="34">
        <v>73</v>
      </c>
      <c r="I112" s="35">
        <f t="shared" si="1"/>
        <v>1752</v>
      </c>
    </row>
    <row r="113" spans="1:9" ht="12.75" customHeight="1" x14ac:dyDescent="0.2">
      <c r="A113" s="2" t="s">
        <v>825</v>
      </c>
      <c r="B113" s="31">
        <v>46008</v>
      </c>
      <c r="C113" s="2" t="s">
        <v>9</v>
      </c>
      <c r="D113" s="32" t="s">
        <v>9</v>
      </c>
      <c r="E113" s="32" t="s">
        <v>849</v>
      </c>
      <c r="F113" s="32" t="s">
        <v>12</v>
      </c>
      <c r="G113" s="33">
        <v>18</v>
      </c>
      <c r="H113" s="34">
        <v>303</v>
      </c>
      <c r="I113" s="35">
        <f t="shared" si="1"/>
        <v>5454</v>
      </c>
    </row>
    <row r="114" spans="1:9" x14ac:dyDescent="0.2">
      <c r="A114" s="2" t="s">
        <v>825</v>
      </c>
      <c r="B114" s="31">
        <v>46008</v>
      </c>
      <c r="C114" s="2" t="s">
        <v>9</v>
      </c>
      <c r="D114" s="32" t="s">
        <v>188</v>
      </c>
      <c r="E114" s="32" t="s">
        <v>189</v>
      </c>
      <c r="F114" s="32" t="s">
        <v>809</v>
      </c>
      <c r="G114" s="33">
        <v>40</v>
      </c>
      <c r="H114" s="34">
        <v>26</v>
      </c>
      <c r="I114" s="35">
        <f t="shared" si="1"/>
        <v>1040</v>
      </c>
    </row>
    <row r="115" spans="1:9" ht="12.75" customHeight="1" x14ac:dyDescent="0.2">
      <c r="A115" s="2" t="s">
        <v>765</v>
      </c>
      <c r="B115" s="31" t="s">
        <v>769</v>
      </c>
      <c r="C115" s="2" t="s">
        <v>9</v>
      </c>
      <c r="D115" s="32" t="s">
        <v>190</v>
      </c>
      <c r="E115" s="32" t="s">
        <v>191</v>
      </c>
      <c r="F115" s="32" t="s">
        <v>43</v>
      </c>
      <c r="G115" s="33">
        <v>16</v>
      </c>
      <c r="H115" s="34">
        <v>520.62</v>
      </c>
      <c r="I115" s="35">
        <f t="shared" si="1"/>
        <v>8329.92</v>
      </c>
    </row>
    <row r="116" spans="1:9" x14ac:dyDescent="0.2">
      <c r="A116" s="2" t="s">
        <v>825</v>
      </c>
      <c r="B116" s="31">
        <v>46008</v>
      </c>
      <c r="C116" s="2" t="s">
        <v>9</v>
      </c>
      <c r="D116" s="32" t="s">
        <v>192</v>
      </c>
      <c r="E116" s="32" t="s">
        <v>193</v>
      </c>
      <c r="F116" s="32" t="s">
        <v>36</v>
      </c>
      <c r="G116" s="33">
        <v>20</v>
      </c>
      <c r="H116" s="34">
        <v>4273</v>
      </c>
      <c r="I116" s="35">
        <f t="shared" si="1"/>
        <v>85460</v>
      </c>
    </row>
    <row r="117" spans="1:9" ht="12.75" customHeight="1" x14ac:dyDescent="0.2">
      <c r="A117" s="2" t="s">
        <v>38</v>
      </c>
      <c r="B117" s="31" t="s">
        <v>752</v>
      </c>
      <c r="C117" s="2" t="s">
        <v>9</v>
      </c>
      <c r="D117" s="32" t="s">
        <v>194</v>
      </c>
      <c r="E117" s="32" t="s">
        <v>195</v>
      </c>
      <c r="F117" s="32" t="s">
        <v>809</v>
      </c>
      <c r="G117" s="33">
        <v>83</v>
      </c>
      <c r="H117" s="34">
        <v>1</v>
      </c>
      <c r="I117" s="35">
        <f t="shared" si="1"/>
        <v>83</v>
      </c>
    </row>
    <row r="118" spans="1:9" ht="12.75" hidden="1" customHeight="1" x14ac:dyDescent="0.2">
      <c r="A118" s="2" t="s">
        <v>163</v>
      </c>
      <c r="B118" s="31">
        <v>2016</v>
      </c>
      <c r="C118" s="2" t="s">
        <v>9</v>
      </c>
      <c r="D118" s="32" t="s">
        <v>196</v>
      </c>
      <c r="E118" s="32" t="s">
        <v>197</v>
      </c>
      <c r="F118" s="32" t="s">
        <v>12</v>
      </c>
      <c r="G118" s="33"/>
      <c r="H118" s="34">
        <v>240</v>
      </c>
      <c r="I118" s="35">
        <f t="shared" si="1"/>
        <v>0</v>
      </c>
    </row>
    <row r="119" spans="1:9" ht="12.75" hidden="1" customHeight="1" x14ac:dyDescent="0.2">
      <c r="A119" s="2" t="s">
        <v>825</v>
      </c>
      <c r="B119" s="31">
        <v>46008</v>
      </c>
      <c r="C119" s="2" t="s">
        <v>9</v>
      </c>
      <c r="D119" s="32" t="s">
        <v>9</v>
      </c>
      <c r="E119" s="32" t="s">
        <v>198</v>
      </c>
      <c r="F119" s="32" t="s">
        <v>809</v>
      </c>
      <c r="G119" s="33">
        <v>0</v>
      </c>
      <c r="H119" s="34">
        <v>13</v>
      </c>
      <c r="I119" s="35">
        <f t="shared" si="1"/>
        <v>0</v>
      </c>
    </row>
    <row r="120" spans="1:9" ht="12.75" hidden="1" customHeight="1" x14ac:dyDescent="0.2">
      <c r="A120" s="2" t="s">
        <v>9</v>
      </c>
      <c r="B120" s="2" t="s">
        <v>9</v>
      </c>
      <c r="C120" s="2" t="s">
        <v>9</v>
      </c>
      <c r="D120" s="39" t="s">
        <v>199</v>
      </c>
      <c r="E120" s="39" t="s">
        <v>200</v>
      </c>
      <c r="F120" s="39" t="s">
        <v>12</v>
      </c>
      <c r="G120" s="40">
        <v>0</v>
      </c>
      <c r="H120" s="41">
        <v>125</v>
      </c>
      <c r="I120" s="42">
        <f>G:G*H:H</f>
        <v>0</v>
      </c>
    </row>
    <row r="121" spans="1:9" x14ac:dyDescent="0.2">
      <c r="A121" s="82" t="s">
        <v>201</v>
      </c>
      <c r="B121" s="82"/>
      <c r="C121" s="82"/>
      <c r="D121" s="82"/>
      <c r="E121" s="82"/>
      <c r="F121" s="82"/>
      <c r="G121" s="82"/>
      <c r="H121" s="82"/>
      <c r="I121" s="82"/>
    </row>
    <row r="122" spans="1:9" x14ac:dyDescent="0.2">
      <c r="A122" s="2" t="s">
        <v>63</v>
      </c>
      <c r="B122" s="31" t="s">
        <v>781</v>
      </c>
      <c r="C122" s="2" t="s">
        <v>9</v>
      </c>
      <c r="D122" s="32" t="s">
        <v>202</v>
      </c>
      <c r="E122" s="32" t="s">
        <v>203</v>
      </c>
      <c r="F122" s="32" t="s">
        <v>204</v>
      </c>
      <c r="G122" s="38">
        <v>7</v>
      </c>
      <c r="H122" s="34">
        <v>216.1</v>
      </c>
      <c r="I122" s="35">
        <f>+G122*H122</f>
        <v>1512.7</v>
      </c>
    </row>
    <row r="123" spans="1:9" x14ac:dyDescent="0.2">
      <c r="A123" s="7" t="s">
        <v>847</v>
      </c>
      <c r="B123" s="31">
        <v>46142</v>
      </c>
      <c r="C123" s="2" t="s">
        <v>9</v>
      </c>
      <c r="D123" s="2" t="s">
        <v>9</v>
      </c>
      <c r="E123" s="32" t="s">
        <v>205</v>
      </c>
      <c r="F123" s="32" t="s">
        <v>204</v>
      </c>
      <c r="G123" s="38">
        <v>22</v>
      </c>
      <c r="H123" s="34">
        <v>754.24</v>
      </c>
      <c r="I123" s="35">
        <f t="shared" ref="I123:I139" si="2">+G123*H123</f>
        <v>16593.28</v>
      </c>
    </row>
    <row r="124" spans="1:9" s="18" customFormat="1" x14ac:dyDescent="0.2">
      <c r="A124" s="2" t="s">
        <v>825</v>
      </c>
      <c r="B124" s="31">
        <v>46014</v>
      </c>
      <c r="C124" s="2" t="s">
        <v>9</v>
      </c>
      <c r="D124" s="32" t="s">
        <v>206</v>
      </c>
      <c r="E124" s="32" t="s">
        <v>207</v>
      </c>
      <c r="F124" s="32" t="s">
        <v>204</v>
      </c>
      <c r="G124" s="38">
        <v>220</v>
      </c>
      <c r="H124" s="34">
        <v>218.06</v>
      </c>
      <c r="I124" s="35">
        <f t="shared" si="2"/>
        <v>47973.2</v>
      </c>
    </row>
    <row r="125" spans="1:9" x14ac:dyDescent="0.2">
      <c r="A125" s="2" t="s">
        <v>841</v>
      </c>
      <c r="B125" s="31">
        <v>46030</v>
      </c>
      <c r="C125" s="2" t="s">
        <v>9</v>
      </c>
      <c r="D125" s="32" t="s">
        <v>208</v>
      </c>
      <c r="E125" s="32" t="s">
        <v>209</v>
      </c>
      <c r="F125" s="32" t="s">
        <v>204</v>
      </c>
      <c r="G125" s="38">
        <v>9</v>
      </c>
      <c r="H125" s="34">
        <v>661.01</v>
      </c>
      <c r="I125" s="35">
        <f t="shared" si="2"/>
        <v>5949.09</v>
      </c>
    </row>
    <row r="126" spans="1:9" hidden="1" x14ac:dyDescent="0.2">
      <c r="A126" s="2" t="s">
        <v>712</v>
      </c>
      <c r="B126" s="31">
        <v>44957</v>
      </c>
      <c r="C126" s="2" t="s">
        <v>9</v>
      </c>
      <c r="D126" s="32" t="s">
        <v>210</v>
      </c>
      <c r="E126" s="32" t="s">
        <v>211</v>
      </c>
      <c r="F126" s="32" t="s">
        <v>204</v>
      </c>
      <c r="G126" s="38"/>
      <c r="H126" s="34">
        <v>385</v>
      </c>
      <c r="I126" s="35">
        <f t="shared" si="2"/>
        <v>0</v>
      </c>
    </row>
    <row r="127" spans="1:9" hidden="1" x14ac:dyDescent="0.2">
      <c r="A127" s="2" t="s">
        <v>212</v>
      </c>
      <c r="B127" s="31">
        <v>44286</v>
      </c>
      <c r="C127" s="2" t="s">
        <v>9</v>
      </c>
      <c r="D127" s="32" t="s">
        <v>213</v>
      </c>
      <c r="E127" s="32" t="s">
        <v>214</v>
      </c>
      <c r="F127" s="32" t="s">
        <v>43</v>
      </c>
      <c r="G127" s="38"/>
      <c r="H127" s="34">
        <v>119.99</v>
      </c>
      <c r="I127" s="35">
        <f t="shared" si="2"/>
        <v>0</v>
      </c>
    </row>
    <row r="128" spans="1:9" x14ac:dyDescent="0.2">
      <c r="A128" s="2" t="s">
        <v>765</v>
      </c>
      <c r="B128" s="31" t="s">
        <v>769</v>
      </c>
      <c r="C128" s="2" t="s">
        <v>9</v>
      </c>
      <c r="D128" s="32" t="s">
        <v>210</v>
      </c>
      <c r="E128" s="32" t="s">
        <v>211</v>
      </c>
      <c r="F128" s="32" t="s">
        <v>204</v>
      </c>
      <c r="G128" s="38">
        <v>6</v>
      </c>
      <c r="H128" s="34">
        <v>464.5</v>
      </c>
      <c r="I128" s="35">
        <f t="shared" si="2"/>
        <v>2787</v>
      </c>
    </row>
    <row r="129" spans="1:20" hidden="1" x14ac:dyDescent="0.2">
      <c r="A129" s="2" t="s">
        <v>695</v>
      </c>
      <c r="B129" s="31" t="s">
        <v>750</v>
      </c>
      <c r="C129" s="2" t="s">
        <v>9</v>
      </c>
      <c r="D129" s="32" t="s">
        <v>9</v>
      </c>
      <c r="E129" s="32" t="s">
        <v>696</v>
      </c>
      <c r="F129" s="32" t="s">
        <v>204</v>
      </c>
      <c r="G129" s="38">
        <v>0</v>
      </c>
      <c r="H129" s="34">
        <v>1087.1199999999999</v>
      </c>
      <c r="I129" s="35">
        <f t="shared" si="2"/>
        <v>0</v>
      </c>
    </row>
    <row r="130" spans="1:20" hidden="1" x14ac:dyDescent="0.2">
      <c r="A130" s="2" t="s">
        <v>215</v>
      </c>
      <c r="B130" s="31">
        <v>42064</v>
      </c>
      <c r="C130" s="2" t="s">
        <v>9</v>
      </c>
      <c r="D130" s="32" t="s">
        <v>216</v>
      </c>
      <c r="E130" s="32" t="s">
        <v>217</v>
      </c>
      <c r="F130" s="32" t="s">
        <v>43</v>
      </c>
      <c r="G130" s="38"/>
      <c r="H130" s="34">
        <v>850</v>
      </c>
      <c r="I130" s="35">
        <f t="shared" si="2"/>
        <v>0</v>
      </c>
    </row>
    <row r="131" spans="1:20" hidden="1" x14ac:dyDescent="0.2">
      <c r="A131" s="2" t="s">
        <v>163</v>
      </c>
      <c r="B131" s="31">
        <v>2016</v>
      </c>
      <c r="C131" s="2" t="s">
        <v>9</v>
      </c>
      <c r="D131" s="32" t="s">
        <v>218</v>
      </c>
      <c r="E131" s="32" t="s">
        <v>219</v>
      </c>
      <c r="F131" s="32" t="s">
        <v>36</v>
      </c>
      <c r="G131" s="38"/>
      <c r="H131" s="34">
        <v>642.27</v>
      </c>
      <c r="I131" s="35">
        <f t="shared" si="2"/>
        <v>0</v>
      </c>
    </row>
    <row r="132" spans="1:20" hidden="1" x14ac:dyDescent="0.2">
      <c r="A132" s="2" t="s">
        <v>701</v>
      </c>
      <c r="B132" s="31">
        <v>44862</v>
      </c>
      <c r="C132" s="2" t="s">
        <v>9</v>
      </c>
      <c r="D132" s="32" t="s">
        <v>220</v>
      </c>
      <c r="E132" s="32" t="s">
        <v>221</v>
      </c>
      <c r="F132" s="32" t="s">
        <v>36</v>
      </c>
      <c r="G132" s="38"/>
      <c r="H132" s="34">
        <v>498</v>
      </c>
      <c r="I132" s="35">
        <f t="shared" si="2"/>
        <v>0</v>
      </c>
    </row>
    <row r="133" spans="1:20" hidden="1" x14ac:dyDescent="0.2">
      <c r="A133" s="2" t="s">
        <v>222</v>
      </c>
      <c r="B133" s="31" t="s">
        <v>223</v>
      </c>
      <c r="C133" s="2" t="s">
        <v>9</v>
      </c>
      <c r="D133" s="32" t="s">
        <v>220</v>
      </c>
      <c r="E133" s="32" t="s">
        <v>221</v>
      </c>
      <c r="F133" s="32" t="s">
        <v>36</v>
      </c>
      <c r="G133" s="43"/>
      <c r="H133" s="34">
        <v>644.05999999999995</v>
      </c>
      <c r="I133" s="35">
        <f t="shared" si="2"/>
        <v>0</v>
      </c>
    </row>
    <row r="134" spans="1:20" hidden="1" x14ac:dyDescent="0.2">
      <c r="A134" s="2" t="s">
        <v>725</v>
      </c>
      <c r="B134" s="31">
        <v>42064</v>
      </c>
      <c r="C134" s="2" t="s">
        <v>9</v>
      </c>
      <c r="D134" s="32" t="s">
        <v>216</v>
      </c>
      <c r="E134" s="32" t="s">
        <v>217</v>
      </c>
      <c r="F134" s="32" t="s">
        <v>204</v>
      </c>
      <c r="G134" s="43">
        <v>0</v>
      </c>
      <c r="H134" s="34">
        <v>850</v>
      </c>
      <c r="I134" s="35">
        <f t="shared" si="2"/>
        <v>0</v>
      </c>
    </row>
    <row r="135" spans="1:20" hidden="1" x14ac:dyDescent="0.2">
      <c r="A135" s="2" t="s">
        <v>765</v>
      </c>
      <c r="B135" s="31" t="s">
        <v>769</v>
      </c>
      <c r="C135" s="2" t="s">
        <v>9</v>
      </c>
      <c r="D135" s="32" t="s">
        <v>220</v>
      </c>
      <c r="E135" s="32" t="s">
        <v>726</v>
      </c>
      <c r="F135" s="32" t="s">
        <v>36</v>
      </c>
      <c r="G135" s="43">
        <v>0</v>
      </c>
      <c r="H135" s="34">
        <v>957</v>
      </c>
      <c r="I135" s="35">
        <f t="shared" si="2"/>
        <v>0</v>
      </c>
    </row>
    <row r="136" spans="1:20" x14ac:dyDescent="0.2">
      <c r="A136" s="2" t="s">
        <v>825</v>
      </c>
      <c r="B136" s="31">
        <v>46008</v>
      </c>
      <c r="C136" s="2" t="s">
        <v>9</v>
      </c>
      <c r="D136" s="32" t="s">
        <v>224</v>
      </c>
      <c r="E136" s="32" t="s">
        <v>225</v>
      </c>
      <c r="F136" s="32" t="s">
        <v>204</v>
      </c>
      <c r="G136" s="38">
        <v>11</v>
      </c>
      <c r="H136" s="34">
        <v>581</v>
      </c>
      <c r="I136" s="35">
        <f t="shared" si="2"/>
        <v>6391</v>
      </c>
    </row>
    <row r="137" spans="1:20" hidden="1" x14ac:dyDescent="0.2">
      <c r="A137" s="2" t="s">
        <v>163</v>
      </c>
      <c r="B137" s="31">
        <v>2016</v>
      </c>
      <c r="C137" s="2" t="s">
        <v>9</v>
      </c>
      <c r="D137" s="32" t="s">
        <v>226</v>
      </c>
      <c r="E137" s="32" t="s">
        <v>227</v>
      </c>
      <c r="F137" s="32" t="s">
        <v>204</v>
      </c>
      <c r="G137" s="38"/>
      <c r="H137" s="34">
        <v>400</v>
      </c>
      <c r="I137" s="35">
        <f t="shared" si="2"/>
        <v>0</v>
      </c>
    </row>
    <row r="138" spans="1:20" s="18" customFormat="1" x14ac:dyDescent="0.2">
      <c r="A138" s="2" t="s">
        <v>825</v>
      </c>
      <c r="B138" s="31">
        <v>46008</v>
      </c>
      <c r="C138" s="2" t="s">
        <v>9</v>
      </c>
      <c r="D138" s="32" t="s">
        <v>9</v>
      </c>
      <c r="E138" s="32" t="s">
        <v>792</v>
      </c>
      <c r="F138" s="32" t="s">
        <v>809</v>
      </c>
      <c r="G138" s="38">
        <v>78</v>
      </c>
      <c r="H138" s="34">
        <v>38.79</v>
      </c>
      <c r="I138" s="35">
        <f t="shared" si="2"/>
        <v>3025.62</v>
      </c>
    </row>
    <row r="139" spans="1:20" x14ac:dyDescent="0.2">
      <c r="A139" s="2" t="s">
        <v>765</v>
      </c>
      <c r="B139" s="31" t="s">
        <v>769</v>
      </c>
      <c r="C139" s="2" t="s">
        <v>9</v>
      </c>
      <c r="D139" s="32" t="s">
        <v>228</v>
      </c>
      <c r="E139" s="32" t="s">
        <v>229</v>
      </c>
      <c r="F139" s="32" t="s">
        <v>809</v>
      </c>
      <c r="G139" s="38">
        <v>264</v>
      </c>
      <c r="H139" s="34">
        <v>26</v>
      </c>
      <c r="I139" s="35">
        <f t="shared" si="2"/>
        <v>6864</v>
      </c>
    </row>
    <row r="140" spans="1:20" hidden="1" x14ac:dyDescent="0.2">
      <c r="A140" s="2" t="s">
        <v>230</v>
      </c>
      <c r="B140" s="7">
        <v>43166</v>
      </c>
      <c r="C140" s="2" t="s">
        <v>9</v>
      </c>
      <c r="D140" s="32" t="s">
        <v>231</v>
      </c>
      <c r="E140" s="32" t="s">
        <v>232</v>
      </c>
      <c r="F140" s="32" t="s">
        <v>43</v>
      </c>
      <c r="G140" s="38"/>
      <c r="H140" s="34">
        <v>125</v>
      </c>
      <c r="I140" s="35">
        <f>G:G*H:H</f>
        <v>0</v>
      </c>
    </row>
    <row r="141" spans="1:20" hidden="1" x14ac:dyDescent="0.2">
      <c r="A141" s="83"/>
      <c r="B141" s="83"/>
      <c r="C141" s="83"/>
      <c r="D141" s="83"/>
      <c r="E141" s="83"/>
      <c r="F141" s="83"/>
      <c r="G141" s="83"/>
      <c r="H141" s="83"/>
      <c r="I141" s="83"/>
    </row>
    <row r="142" spans="1:20" hidden="1" x14ac:dyDescent="0.2">
      <c r="A142" s="2">
        <v>35</v>
      </c>
      <c r="B142" s="2">
        <v>2016</v>
      </c>
      <c r="C142" s="2" t="s">
        <v>9</v>
      </c>
      <c r="D142" s="32" t="s">
        <v>234</v>
      </c>
      <c r="E142" s="32" t="s">
        <v>235</v>
      </c>
      <c r="F142" s="32" t="s">
        <v>12</v>
      </c>
      <c r="G142" s="38"/>
      <c r="H142" s="34">
        <v>1250</v>
      </c>
      <c r="I142" s="35">
        <f>G:G*H:H</f>
        <v>0</v>
      </c>
    </row>
    <row r="143" spans="1:20" hidden="1" x14ac:dyDescent="0.2">
      <c r="A143" s="2"/>
      <c r="B143" s="2"/>
      <c r="C143" s="2"/>
      <c r="D143" s="32"/>
      <c r="E143" s="32" t="s">
        <v>229</v>
      </c>
      <c r="F143" s="32" t="s">
        <v>12</v>
      </c>
      <c r="G143" s="38"/>
      <c r="H143" s="34">
        <v>26</v>
      </c>
      <c r="I143" s="35">
        <f>G143*H143</f>
        <v>0</v>
      </c>
    </row>
    <row r="144" spans="1:20" s="8" customFormat="1" x14ac:dyDescent="0.2">
      <c r="A144" s="82" t="s">
        <v>233</v>
      </c>
      <c r="B144" s="82"/>
      <c r="C144" s="82"/>
      <c r="D144" s="82"/>
      <c r="E144" s="82"/>
      <c r="F144" s="82"/>
      <c r="G144" s="82"/>
      <c r="H144" s="82"/>
      <c r="I144" s="8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9" hidden="1" x14ac:dyDescent="0.2">
      <c r="A145" s="2" t="s">
        <v>806</v>
      </c>
      <c r="B145" s="31">
        <v>45691</v>
      </c>
      <c r="C145" s="2" t="s">
        <v>9</v>
      </c>
      <c r="D145" s="32" t="s">
        <v>236</v>
      </c>
      <c r="E145" s="32" t="s">
        <v>237</v>
      </c>
      <c r="F145" s="32" t="s">
        <v>809</v>
      </c>
      <c r="G145" s="38">
        <v>0</v>
      </c>
      <c r="H145" s="34">
        <v>875.87</v>
      </c>
      <c r="I145" s="35">
        <f>+G145*H145</f>
        <v>0</v>
      </c>
    </row>
    <row r="146" spans="1:9" hidden="1" x14ac:dyDescent="0.2">
      <c r="A146" s="2" t="s">
        <v>806</v>
      </c>
      <c r="B146" s="31">
        <v>45691</v>
      </c>
      <c r="C146" s="2" t="s">
        <v>9</v>
      </c>
      <c r="D146" s="32" t="s">
        <v>238</v>
      </c>
      <c r="E146" s="32" t="s">
        <v>239</v>
      </c>
      <c r="F146" s="32" t="s">
        <v>809</v>
      </c>
      <c r="G146" s="38">
        <v>0</v>
      </c>
      <c r="H146" s="34">
        <v>722.05</v>
      </c>
      <c r="I146" s="35">
        <f t="shared" ref="I146:I209" si="3">+G146*H146</f>
        <v>0</v>
      </c>
    </row>
    <row r="147" spans="1:9" hidden="1" x14ac:dyDescent="0.2">
      <c r="A147" s="2" t="s">
        <v>9</v>
      </c>
      <c r="B147" s="31" t="s">
        <v>9</v>
      </c>
      <c r="C147" s="2" t="s">
        <v>9</v>
      </c>
      <c r="D147" s="32" t="s">
        <v>240</v>
      </c>
      <c r="E147" s="32" t="s">
        <v>241</v>
      </c>
      <c r="F147" s="32" t="s">
        <v>809</v>
      </c>
      <c r="G147" s="38"/>
      <c r="H147" s="34">
        <v>1300</v>
      </c>
      <c r="I147" s="35">
        <f t="shared" si="3"/>
        <v>0</v>
      </c>
    </row>
    <row r="148" spans="1:9" hidden="1" x14ac:dyDescent="0.2">
      <c r="A148" s="2" t="s">
        <v>9</v>
      </c>
      <c r="B148" s="31" t="s">
        <v>9</v>
      </c>
      <c r="C148" s="2" t="s">
        <v>9</v>
      </c>
      <c r="D148" s="32" t="s">
        <v>242</v>
      </c>
      <c r="E148" s="32" t="s">
        <v>243</v>
      </c>
      <c r="F148" s="32" t="s">
        <v>809</v>
      </c>
      <c r="G148" s="38"/>
      <c r="H148" s="34">
        <v>1550</v>
      </c>
      <c r="I148" s="35">
        <f t="shared" si="3"/>
        <v>0</v>
      </c>
    </row>
    <row r="149" spans="1:9" hidden="1" x14ac:dyDescent="0.2">
      <c r="A149" s="7" t="s">
        <v>701</v>
      </c>
      <c r="B149" s="31">
        <v>44910</v>
      </c>
      <c r="C149" s="2" t="s">
        <v>9</v>
      </c>
      <c r="D149" s="32" t="s">
        <v>238</v>
      </c>
      <c r="E149" s="32" t="s">
        <v>239</v>
      </c>
      <c r="F149" s="32" t="s">
        <v>809</v>
      </c>
      <c r="G149" s="38"/>
      <c r="H149" s="34">
        <v>855.09</v>
      </c>
      <c r="I149" s="35">
        <f t="shared" si="3"/>
        <v>0</v>
      </c>
    </row>
    <row r="150" spans="1:9" hidden="1" x14ac:dyDescent="0.2">
      <c r="A150" s="7" t="s">
        <v>701</v>
      </c>
      <c r="B150" s="31">
        <v>44910</v>
      </c>
      <c r="C150" s="2" t="s">
        <v>9</v>
      </c>
      <c r="D150" s="32" t="s">
        <v>245</v>
      </c>
      <c r="E150" s="32" t="s">
        <v>246</v>
      </c>
      <c r="F150" s="32" t="s">
        <v>809</v>
      </c>
      <c r="G150" s="38">
        <v>0</v>
      </c>
      <c r="H150" s="34">
        <v>1475</v>
      </c>
      <c r="I150" s="35">
        <f t="shared" si="3"/>
        <v>0</v>
      </c>
    </row>
    <row r="151" spans="1:9" hidden="1" x14ac:dyDescent="0.2">
      <c r="A151" s="7" t="s">
        <v>701</v>
      </c>
      <c r="B151" s="31">
        <v>44910</v>
      </c>
      <c r="C151" s="2" t="s">
        <v>9</v>
      </c>
      <c r="D151" s="32" t="s">
        <v>247</v>
      </c>
      <c r="E151" s="32" t="s">
        <v>248</v>
      </c>
      <c r="F151" s="32" t="s">
        <v>809</v>
      </c>
      <c r="G151" s="38">
        <v>0</v>
      </c>
      <c r="H151" s="34">
        <v>2050</v>
      </c>
      <c r="I151" s="35">
        <f t="shared" si="3"/>
        <v>0</v>
      </c>
    </row>
    <row r="152" spans="1:9" hidden="1" x14ac:dyDescent="0.2">
      <c r="A152" s="2" t="s">
        <v>9</v>
      </c>
      <c r="B152" s="31" t="s">
        <v>9</v>
      </c>
      <c r="C152" s="2" t="s">
        <v>9</v>
      </c>
      <c r="D152" s="32" t="s">
        <v>249</v>
      </c>
      <c r="E152" s="32" t="s">
        <v>250</v>
      </c>
      <c r="F152" s="32" t="s">
        <v>809</v>
      </c>
      <c r="G152" s="38">
        <v>0</v>
      </c>
      <c r="H152" s="34">
        <v>1310</v>
      </c>
      <c r="I152" s="35">
        <f t="shared" si="3"/>
        <v>0</v>
      </c>
    </row>
    <row r="153" spans="1:9" hidden="1" x14ac:dyDescent="0.2">
      <c r="A153" s="7" t="s">
        <v>701</v>
      </c>
      <c r="B153" s="31">
        <v>44910</v>
      </c>
      <c r="C153" s="2" t="s">
        <v>9</v>
      </c>
      <c r="D153" s="32" t="s">
        <v>252</v>
      </c>
      <c r="E153" s="32" t="s">
        <v>253</v>
      </c>
      <c r="F153" s="32" t="s">
        <v>809</v>
      </c>
      <c r="G153" s="38">
        <v>0</v>
      </c>
      <c r="H153" s="34">
        <v>1453.68</v>
      </c>
      <c r="I153" s="35">
        <f t="shared" si="3"/>
        <v>0</v>
      </c>
    </row>
    <row r="154" spans="1:9" hidden="1" x14ac:dyDescent="0.2">
      <c r="A154" s="7" t="s">
        <v>701</v>
      </c>
      <c r="B154" s="31">
        <v>44910</v>
      </c>
      <c r="C154" s="2" t="s">
        <v>9</v>
      </c>
      <c r="D154" s="32" t="s">
        <v>254</v>
      </c>
      <c r="E154" s="32" t="s">
        <v>255</v>
      </c>
      <c r="F154" s="32" t="s">
        <v>809</v>
      </c>
      <c r="G154" s="38">
        <v>0</v>
      </c>
      <c r="H154" s="34">
        <v>1217.8800000000001</v>
      </c>
      <c r="I154" s="35">
        <f t="shared" si="3"/>
        <v>0</v>
      </c>
    </row>
    <row r="155" spans="1:9" hidden="1" x14ac:dyDescent="0.2">
      <c r="A155" s="7" t="s">
        <v>701</v>
      </c>
      <c r="B155" s="31">
        <v>44910</v>
      </c>
      <c r="C155" s="2" t="s">
        <v>9</v>
      </c>
      <c r="D155" s="32" t="s">
        <v>256</v>
      </c>
      <c r="E155" s="32" t="s">
        <v>257</v>
      </c>
      <c r="F155" s="32" t="s">
        <v>809</v>
      </c>
      <c r="G155" s="38"/>
      <c r="H155" s="34">
        <v>1200</v>
      </c>
      <c r="I155" s="35">
        <f t="shared" si="3"/>
        <v>0</v>
      </c>
    </row>
    <row r="156" spans="1:9" hidden="1" x14ac:dyDescent="0.2">
      <c r="A156" s="2" t="s">
        <v>258</v>
      </c>
      <c r="B156" s="31">
        <v>42789</v>
      </c>
      <c r="C156" s="2" t="s">
        <v>9</v>
      </c>
      <c r="D156" s="32" t="s">
        <v>259</v>
      </c>
      <c r="E156" s="32" t="s">
        <v>260</v>
      </c>
      <c r="F156" s="32" t="s">
        <v>809</v>
      </c>
      <c r="G156" s="38"/>
      <c r="H156" s="34">
        <v>1950</v>
      </c>
      <c r="I156" s="35">
        <f t="shared" si="3"/>
        <v>0</v>
      </c>
    </row>
    <row r="157" spans="1:9" hidden="1" x14ac:dyDescent="0.2">
      <c r="A157" s="2" t="s">
        <v>258</v>
      </c>
      <c r="B157" s="31">
        <v>42789</v>
      </c>
      <c r="C157" s="2" t="s">
        <v>9</v>
      </c>
      <c r="D157" s="32" t="s">
        <v>261</v>
      </c>
      <c r="E157" s="32" t="s">
        <v>262</v>
      </c>
      <c r="F157" s="32" t="s">
        <v>809</v>
      </c>
      <c r="G157" s="38"/>
      <c r="H157" s="34">
        <v>1950</v>
      </c>
      <c r="I157" s="35">
        <f t="shared" si="3"/>
        <v>0</v>
      </c>
    </row>
    <row r="158" spans="1:9" hidden="1" x14ac:dyDescent="0.2">
      <c r="A158" s="2" t="s">
        <v>258</v>
      </c>
      <c r="B158" s="31">
        <v>42789</v>
      </c>
      <c r="C158" s="2" t="s">
        <v>9</v>
      </c>
      <c r="D158" s="32" t="s">
        <v>263</v>
      </c>
      <c r="E158" s="32" t="s">
        <v>264</v>
      </c>
      <c r="F158" s="32" t="s">
        <v>809</v>
      </c>
      <c r="G158" s="38"/>
      <c r="H158" s="34">
        <v>1950</v>
      </c>
      <c r="I158" s="35">
        <f t="shared" si="3"/>
        <v>0</v>
      </c>
    </row>
    <row r="159" spans="1:9" hidden="1" x14ac:dyDescent="0.2">
      <c r="A159" s="2" t="s">
        <v>9</v>
      </c>
      <c r="B159" s="31" t="s">
        <v>9</v>
      </c>
      <c r="C159" s="2" t="s">
        <v>9</v>
      </c>
      <c r="D159" s="32" t="s">
        <v>265</v>
      </c>
      <c r="E159" s="32" t="s">
        <v>266</v>
      </c>
      <c r="F159" s="32" t="s">
        <v>809</v>
      </c>
      <c r="G159" s="38">
        <v>0</v>
      </c>
      <c r="H159" s="34">
        <v>1750</v>
      </c>
      <c r="I159" s="35">
        <f t="shared" si="3"/>
        <v>0</v>
      </c>
    </row>
    <row r="160" spans="1:9" hidden="1" x14ac:dyDescent="0.2">
      <c r="A160" s="2" t="s">
        <v>244</v>
      </c>
      <c r="B160" s="31">
        <v>42789</v>
      </c>
      <c r="C160" s="2" t="s">
        <v>9</v>
      </c>
      <c r="D160" s="32" t="s">
        <v>267</v>
      </c>
      <c r="E160" s="32" t="s">
        <v>268</v>
      </c>
      <c r="F160" s="32" t="s">
        <v>809</v>
      </c>
      <c r="G160" s="38"/>
      <c r="H160" s="34">
        <v>2100</v>
      </c>
      <c r="I160" s="35">
        <f t="shared" si="3"/>
        <v>0</v>
      </c>
    </row>
    <row r="161" spans="1:9" hidden="1" x14ac:dyDescent="0.2">
      <c r="A161" s="2">
        <v>180</v>
      </c>
      <c r="B161" s="31">
        <v>42789</v>
      </c>
      <c r="C161" s="2" t="s">
        <v>9</v>
      </c>
      <c r="D161" s="32" t="s">
        <v>269</v>
      </c>
      <c r="E161" s="32" t="s">
        <v>270</v>
      </c>
      <c r="F161" s="32" t="s">
        <v>809</v>
      </c>
      <c r="G161" s="38"/>
      <c r="H161" s="34">
        <v>2300</v>
      </c>
      <c r="I161" s="35">
        <f t="shared" si="3"/>
        <v>0</v>
      </c>
    </row>
    <row r="162" spans="1:9" hidden="1" x14ac:dyDescent="0.2">
      <c r="A162" s="2" t="s">
        <v>9</v>
      </c>
      <c r="B162" s="31" t="s">
        <v>9</v>
      </c>
      <c r="C162" s="2" t="s">
        <v>9</v>
      </c>
      <c r="D162" s="32" t="s">
        <v>271</v>
      </c>
      <c r="E162" s="32" t="s">
        <v>272</v>
      </c>
      <c r="F162" s="32" t="s">
        <v>809</v>
      </c>
      <c r="G162" s="38">
        <v>0</v>
      </c>
      <c r="H162" s="34">
        <v>1800</v>
      </c>
      <c r="I162" s="35">
        <f t="shared" si="3"/>
        <v>0</v>
      </c>
    </row>
    <row r="163" spans="1:9" hidden="1" x14ac:dyDescent="0.2">
      <c r="A163" s="2" t="s">
        <v>9</v>
      </c>
      <c r="B163" s="31" t="s">
        <v>9</v>
      </c>
      <c r="C163" s="2" t="s">
        <v>9</v>
      </c>
      <c r="D163" s="32" t="s">
        <v>273</v>
      </c>
      <c r="E163" s="32" t="s">
        <v>274</v>
      </c>
      <c r="F163" s="32" t="s">
        <v>809</v>
      </c>
      <c r="G163" s="38">
        <v>0</v>
      </c>
      <c r="H163" s="34">
        <v>2100</v>
      </c>
      <c r="I163" s="35">
        <f t="shared" si="3"/>
        <v>0</v>
      </c>
    </row>
    <row r="164" spans="1:9" hidden="1" x14ac:dyDescent="0.2">
      <c r="A164" s="2" t="s">
        <v>9</v>
      </c>
      <c r="B164" s="31" t="s">
        <v>9</v>
      </c>
      <c r="C164" s="2" t="s">
        <v>9</v>
      </c>
      <c r="D164" s="32" t="s">
        <v>275</v>
      </c>
      <c r="E164" s="32" t="s">
        <v>276</v>
      </c>
      <c r="F164" s="32" t="s">
        <v>809</v>
      </c>
      <c r="G164" s="38">
        <v>0</v>
      </c>
      <c r="H164" s="34">
        <v>2000</v>
      </c>
      <c r="I164" s="35">
        <f t="shared" si="3"/>
        <v>0</v>
      </c>
    </row>
    <row r="165" spans="1:9" hidden="1" x14ac:dyDescent="0.2">
      <c r="A165" s="2" t="s">
        <v>9</v>
      </c>
      <c r="B165" s="31" t="s">
        <v>9</v>
      </c>
      <c r="C165" s="2" t="s">
        <v>9</v>
      </c>
      <c r="D165" s="32" t="s">
        <v>277</v>
      </c>
      <c r="E165" s="32" t="s">
        <v>278</v>
      </c>
      <c r="F165" s="32" t="s">
        <v>809</v>
      </c>
      <c r="G165" s="38">
        <v>0</v>
      </c>
      <c r="H165" s="34">
        <v>2300</v>
      </c>
      <c r="I165" s="35">
        <f t="shared" si="3"/>
        <v>0</v>
      </c>
    </row>
    <row r="166" spans="1:9" x14ac:dyDescent="0.2">
      <c r="A166" s="2" t="s">
        <v>825</v>
      </c>
      <c r="B166" s="31">
        <v>46013</v>
      </c>
      <c r="C166" s="2" t="s">
        <v>9</v>
      </c>
      <c r="D166" s="32" t="s">
        <v>256</v>
      </c>
      <c r="E166" s="32" t="s">
        <v>738</v>
      </c>
      <c r="F166" s="32" t="s">
        <v>809</v>
      </c>
      <c r="G166" s="38">
        <v>34</v>
      </c>
      <c r="H166" s="34">
        <v>4180.1499999999996</v>
      </c>
      <c r="I166" s="35">
        <f t="shared" si="3"/>
        <v>142125.09999999998</v>
      </c>
    </row>
    <row r="167" spans="1:9" x14ac:dyDescent="0.2">
      <c r="A167" s="2" t="s">
        <v>63</v>
      </c>
      <c r="B167" s="31">
        <v>44193</v>
      </c>
      <c r="C167" s="2" t="s">
        <v>9</v>
      </c>
      <c r="D167" s="32" t="s">
        <v>280</v>
      </c>
      <c r="E167" s="32" t="s">
        <v>281</v>
      </c>
      <c r="F167" s="32" t="s">
        <v>809</v>
      </c>
      <c r="G167" s="38">
        <v>195</v>
      </c>
      <c r="H167" s="34">
        <v>13</v>
      </c>
      <c r="I167" s="35">
        <f t="shared" si="3"/>
        <v>2535</v>
      </c>
    </row>
    <row r="168" spans="1:9" x14ac:dyDescent="0.2">
      <c r="A168" s="2" t="s">
        <v>63</v>
      </c>
      <c r="B168" s="31">
        <v>44193</v>
      </c>
      <c r="C168" s="2" t="s">
        <v>9</v>
      </c>
      <c r="D168" s="32" t="s">
        <v>282</v>
      </c>
      <c r="E168" s="32" t="s">
        <v>283</v>
      </c>
      <c r="F168" s="32" t="s">
        <v>809</v>
      </c>
      <c r="G168" s="38">
        <v>100</v>
      </c>
      <c r="H168" s="34">
        <v>13.99</v>
      </c>
      <c r="I168" s="35">
        <f t="shared" si="3"/>
        <v>1399</v>
      </c>
    </row>
    <row r="169" spans="1:9" hidden="1" x14ac:dyDescent="0.2">
      <c r="A169" s="2" t="s">
        <v>279</v>
      </c>
      <c r="B169" s="31">
        <v>44193</v>
      </c>
      <c r="C169" s="2" t="s">
        <v>9</v>
      </c>
      <c r="D169" s="32" t="s">
        <v>282</v>
      </c>
      <c r="E169" s="32" t="s">
        <v>283</v>
      </c>
      <c r="F169" s="32" t="s">
        <v>809</v>
      </c>
      <c r="G169" s="38"/>
      <c r="H169" s="34">
        <v>13.99</v>
      </c>
      <c r="I169" s="35">
        <f t="shared" si="3"/>
        <v>0</v>
      </c>
    </row>
    <row r="170" spans="1:9" hidden="1" x14ac:dyDescent="0.2">
      <c r="A170" s="2" t="s">
        <v>450</v>
      </c>
      <c r="B170" s="31">
        <v>44651</v>
      </c>
      <c r="C170" s="2" t="s">
        <v>9</v>
      </c>
      <c r="D170" s="32" t="s">
        <v>284</v>
      </c>
      <c r="E170" s="32" t="s">
        <v>285</v>
      </c>
      <c r="F170" s="32" t="s">
        <v>809</v>
      </c>
      <c r="G170" s="38"/>
      <c r="H170" s="34">
        <v>295</v>
      </c>
      <c r="I170" s="35">
        <f t="shared" si="3"/>
        <v>0</v>
      </c>
    </row>
    <row r="171" spans="1:9" hidden="1" x14ac:dyDescent="0.2">
      <c r="A171" s="2" t="s">
        <v>9</v>
      </c>
      <c r="B171" s="31" t="s">
        <v>9</v>
      </c>
      <c r="C171" s="2" t="s">
        <v>9</v>
      </c>
      <c r="D171" s="32" t="s">
        <v>286</v>
      </c>
      <c r="E171" s="32" t="s">
        <v>287</v>
      </c>
      <c r="F171" s="32" t="s">
        <v>809</v>
      </c>
      <c r="G171" s="38">
        <v>0</v>
      </c>
      <c r="H171" s="34">
        <v>39</v>
      </c>
      <c r="I171" s="35">
        <f t="shared" si="3"/>
        <v>0</v>
      </c>
    </row>
    <row r="172" spans="1:9" x14ac:dyDescent="0.2">
      <c r="A172" s="7" t="s">
        <v>767</v>
      </c>
      <c r="B172" s="31" t="s">
        <v>775</v>
      </c>
      <c r="C172" s="2" t="s">
        <v>9</v>
      </c>
      <c r="D172" s="32" t="s">
        <v>288</v>
      </c>
      <c r="E172" s="32" t="s">
        <v>289</v>
      </c>
      <c r="F172" s="32" t="s">
        <v>809</v>
      </c>
      <c r="G172" s="38">
        <v>4</v>
      </c>
      <c r="H172" s="34">
        <v>337</v>
      </c>
      <c r="I172" s="35">
        <f t="shared" si="3"/>
        <v>1348</v>
      </c>
    </row>
    <row r="173" spans="1:9" hidden="1" x14ac:dyDescent="0.2">
      <c r="A173" s="2" t="s">
        <v>290</v>
      </c>
      <c r="B173" s="31">
        <v>2015</v>
      </c>
      <c r="C173" s="2" t="s">
        <v>9</v>
      </c>
      <c r="D173" s="32" t="s">
        <v>291</v>
      </c>
      <c r="E173" s="32" t="s">
        <v>292</v>
      </c>
      <c r="F173" s="32" t="s">
        <v>809</v>
      </c>
      <c r="G173" s="38"/>
      <c r="H173" s="34">
        <v>220</v>
      </c>
      <c r="I173" s="35">
        <f t="shared" si="3"/>
        <v>0</v>
      </c>
    </row>
    <row r="174" spans="1:9" hidden="1" x14ac:dyDescent="0.2">
      <c r="A174" s="2" t="s">
        <v>290</v>
      </c>
      <c r="B174" s="31">
        <v>2015</v>
      </c>
      <c r="C174" s="2" t="s">
        <v>9</v>
      </c>
      <c r="D174" s="32" t="s">
        <v>293</v>
      </c>
      <c r="E174" s="32" t="s">
        <v>294</v>
      </c>
      <c r="F174" s="32" t="s">
        <v>809</v>
      </c>
      <c r="G174" s="38"/>
      <c r="H174" s="34">
        <v>120</v>
      </c>
      <c r="I174" s="35">
        <f t="shared" si="3"/>
        <v>0</v>
      </c>
    </row>
    <row r="175" spans="1:9" hidden="1" x14ac:dyDescent="0.2">
      <c r="A175" s="2" t="s">
        <v>9</v>
      </c>
      <c r="B175" s="31" t="s">
        <v>9</v>
      </c>
      <c r="C175" s="2" t="s">
        <v>9</v>
      </c>
      <c r="D175" s="32" t="s">
        <v>295</v>
      </c>
      <c r="E175" s="32" t="s">
        <v>296</v>
      </c>
      <c r="F175" s="32" t="s">
        <v>809</v>
      </c>
      <c r="G175" s="38"/>
      <c r="H175" s="34">
        <v>350</v>
      </c>
      <c r="I175" s="35">
        <f t="shared" si="3"/>
        <v>0</v>
      </c>
    </row>
    <row r="176" spans="1:9" hidden="1" x14ac:dyDescent="0.2">
      <c r="A176" s="2" t="s">
        <v>244</v>
      </c>
      <c r="B176" s="31">
        <v>42789</v>
      </c>
      <c r="C176" s="2" t="s">
        <v>9</v>
      </c>
      <c r="D176" s="32" t="s">
        <v>297</v>
      </c>
      <c r="E176" s="32" t="s">
        <v>298</v>
      </c>
      <c r="F176" s="32" t="s">
        <v>809</v>
      </c>
      <c r="G176" s="38"/>
      <c r="H176" s="34">
        <v>5800</v>
      </c>
      <c r="I176" s="35">
        <f t="shared" si="3"/>
        <v>0</v>
      </c>
    </row>
    <row r="177" spans="1:9" hidden="1" x14ac:dyDescent="0.2">
      <c r="A177" s="2" t="s">
        <v>290</v>
      </c>
      <c r="B177" s="31">
        <v>2015</v>
      </c>
      <c r="C177" s="2" t="s">
        <v>9</v>
      </c>
      <c r="D177" s="32" t="s">
        <v>299</v>
      </c>
      <c r="E177" s="32" t="s">
        <v>300</v>
      </c>
      <c r="F177" s="32" t="s">
        <v>809</v>
      </c>
      <c r="G177" s="38"/>
      <c r="H177" s="34">
        <v>3550</v>
      </c>
      <c r="I177" s="35">
        <f t="shared" si="3"/>
        <v>0</v>
      </c>
    </row>
    <row r="178" spans="1:9" hidden="1" x14ac:dyDescent="0.2">
      <c r="A178" s="2" t="s">
        <v>244</v>
      </c>
      <c r="B178" s="31">
        <v>43288</v>
      </c>
      <c r="C178" s="2" t="s">
        <v>9</v>
      </c>
      <c r="D178" s="32" t="s">
        <v>301</v>
      </c>
      <c r="E178" s="32" t="s">
        <v>302</v>
      </c>
      <c r="F178" s="32" t="s">
        <v>809</v>
      </c>
      <c r="G178" s="38">
        <v>0</v>
      </c>
      <c r="H178" s="34">
        <v>1500</v>
      </c>
      <c r="I178" s="35">
        <f t="shared" si="3"/>
        <v>0</v>
      </c>
    </row>
    <row r="179" spans="1:9" hidden="1" x14ac:dyDescent="0.2">
      <c r="A179" s="2" t="s">
        <v>9</v>
      </c>
      <c r="B179" s="31" t="s">
        <v>9</v>
      </c>
      <c r="C179" s="2" t="s">
        <v>9</v>
      </c>
      <c r="D179" s="32" t="s">
        <v>303</v>
      </c>
      <c r="E179" s="32" t="s">
        <v>304</v>
      </c>
      <c r="F179" s="32" t="s">
        <v>809</v>
      </c>
      <c r="G179" s="38">
        <v>0</v>
      </c>
      <c r="H179" s="34">
        <v>4500</v>
      </c>
      <c r="I179" s="35">
        <f t="shared" si="3"/>
        <v>0</v>
      </c>
    </row>
    <row r="180" spans="1:9" hidden="1" x14ac:dyDescent="0.2">
      <c r="A180" s="7" t="s">
        <v>305</v>
      </c>
      <c r="B180" s="31">
        <v>44320</v>
      </c>
      <c r="C180" s="2" t="s">
        <v>9</v>
      </c>
      <c r="D180" s="32" t="s">
        <v>306</v>
      </c>
      <c r="E180" s="32" t="s">
        <v>307</v>
      </c>
      <c r="F180" s="32" t="s">
        <v>809</v>
      </c>
      <c r="G180" s="38"/>
      <c r="H180" s="34">
        <v>3143.12</v>
      </c>
      <c r="I180" s="35">
        <f t="shared" si="3"/>
        <v>0</v>
      </c>
    </row>
    <row r="181" spans="1:9" hidden="1" x14ac:dyDescent="0.2">
      <c r="A181" s="7" t="s">
        <v>305</v>
      </c>
      <c r="B181" s="31">
        <v>44320</v>
      </c>
      <c r="C181" s="2" t="s">
        <v>9</v>
      </c>
      <c r="D181" s="32" t="s">
        <v>308</v>
      </c>
      <c r="E181" s="32" t="s">
        <v>309</v>
      </c>
      <c r="F181" s="32" t="s">
        <v>809</v>
      </c>
      <c r="G181" s="38"/>
      <c r="H181" s="34">
        <v>3241.57</v>
      </c>
      <c r="I181" s="35">
        <f t="shared" si="3"/>
        <v>0</v>
      </c>
    </row>
    <row r="182" spans="1:9" hidden="1" x14ac:dyDescent="0.2">
      <c r="A182" s="7" t="s">
        <v>305</v>
      </c>
      <c r="B182" s="31">
        <v>44320</v>
      </c>
      <c r="C182" s="2" t="s">
        <v>9</v>
      </c>
      <c r="D182" s="32" t="s">
        <v>310</v>
      </c>
      <c r="E182" s="32" t="s">
        <v>311</v>
      </c>
      <c r="F182" s="32" t="s">
        <v>809</v>
      </c>
      <c r="G182" s="38"/>
      <c r="H182" s="34">
        <v>3241.57</v>
      </c>
      <c r="I182" s="35">
        <f t="shared" si="3"/>
        <v>0</v>
      </c>
    </row>
    <row r="183" spans="1:9" hidden="1" x14ac:dyDescent="0.2">
      <c r="A183" s="7" t="s">
        <v>305</v>
      </c>
      <c r="B183" s="31">
        <v>44320</v>
      </c>
      <c r="C183" s="2" t="s">
        <v>9</v>
      </c>
      <c r="D183" s="32" t="s">
        <v>312</v>
      </c>
      <c r="E183" s="32" t="s">
        <v>313</v>
      </c>
      <c r="F183" s="32" t="s">
        <v>809</v>
      </c>
      <c r="G183" s="38"/>
      <c r="H183" s="34">
        <v>3241.57</v>
      </c>
      <c r="I183" s="35">
        <f t="shared" si="3"/>
        <v>0</v>
      </c>
    </row>
    <row r="184" spans="1:9" hidden="1" x14ac:dyDescent="0.2">
      <c r="A184" s="7" t="s">
        <v>737</v>
      </c>
      <c r="B184" s="31">
        <v>44935</v>
      </c>
      <c r="C184" s="2" t="s">
        <v>9</v>
      </c>
      <c r="D184" s="32" t="s">
        <v>314</v>
      </c>
      <c r="E184" s="32" t="s">
        <v>315</v>
      </c>
      <c r="F184" s="32" t="s">
        <v>809</v>
      </c>
      <c r="G184" s="38">
        <v>0</v>
      </c>
      <c r="H184" s="34">
        <v>1420.38</v>
      </c>
      <c r="I184" s="35">
        <f t="shared" si="3"/>
        <v>0</v>
      </c>
    </row>
    <row r="185" spans="1:9" hidden="1" x14ac:dyDescent="0.2">
      <c r="A185" s="7" t="s">
        <v>737</v>
      </c>
      <c r="B185" s="31">
        <v>44935</v>
      </c>
      <c r="C185" s="2" t="s">
        <v>9</v>
      </c>
      <c r="D185" s="32" t="s">
        <v>316</v>
      </c>
      <c r="E185" s="32" t="s">
        <v>317</v>
      </c>
      <c r="F185" s="32" t="s">
        <v>809</v>
      </c>
      <c r="G185" s="38">
        <v>0</v>
      </c>
      <c r="H185" s="34">
        <v>1420.38</v>
      </c>
      <c r="I185" s="35">
        <f t="shared" si="3"/>
        <v>0</v>
      </c>
    </row>
    <row r="186" spans="1:9" hidden="1" x14ac:dyDescent="0.2">
      <c r="A186" s="7" t="s">
        <v>737</v>
      </c>
      <c r="B186" s="31">
        <v>44935</v>
      </c>
      <c r="C186" s="2" t="s">
        <v>9</v>
      </c>
      <c r="D186" s="32" t="s">
        <v>318</v>
      </c>
      <c r="E186" s="32" t="s">
        <v>319</v>
      </c>
      <c r="F186" s="32" t="s">
        <v>809</v>
      </c>
      <c r="G186" s="38">
        <v>0</v>
      </c>
      <c r="H186" s="34">
        <v>1420.38</v>
      </c>
      <c r="I186" s="35">
        <f t="shared" si="3"/>
        <v>0</v>
      </c>
    </row>
    <row r="187" spans="1:9" hidden="1" x14ac:dyDescent="0.2">
      <c r="A187" s="7" t="s">
        <v>737</v>
      </c>
      <c r="B187" s="31">
        <v>44935</v>
      </c>
      <c r="C187" s="2" t="s">
        <v>9</v>
      </c>
      <c r="D187" s="32" t="s">
        <v>320</v>
      </c>
      <c r="E187" s="32" t="s">
        <v>321</v>
      </c>
      <c r="F187" s="32" t="s">
        <v>809</v>
      </c>
      <c r="G187" s="38">
        <v>0</v>
      </c>
      <c r="H187" s="34">
        <v>1420.38</v>
      </c>
      <c r="I187" s="35">
        <f t="shared" si="3"/>
        <v>0</v>
      </c>
    </row>
    <row r="188" spans="1:9" hidden="1" x14ac:dyDescent="0.2">
      <c r="A188" s="7" t="s">
        <v>305</v>
      </c>
      <c r="B188" s="31">
        <v>44935</v>
      </c>
      <c r="C188" s="2" t="s">
        <v>9</v>
      </c>
      <c r="D188" s="32" t="s">
        <v>322</v>
      </c>
      <c r="E188" s="32" t="s">
        <v>323</v>
      </c>
      <c r="F188" s="32" t="s">
        <v>809</v>
      </c>
      <c r="G188" s="38">
        <v>0</v>
      </c>
      <c r="H188" s="34">
        <v>5700</v>
      </c>
      <c r="I188" s="35">
        <f t="shared" si="3"/>
        <v>0</v>
      </c>
    </row>
    <row r="189" spans="1:9" hidden="1" x14ac:dyDescent="0.2">
      <c r="A189" s="7" t="s">
        <v>305</v>
      </c>
      <c r="B189" s="31">
        <v>44320</v>
      </c>
      <c r="C189" s="2" t="s">
        <v>9</v>
      </c>
      <c r="D189" s="32" t="s">
        <v>324</v>
      </c>
      <c r="E189" s="32" t="s">
        <v>325</v>
      </c>
      <c r="F189" s="32" t="s">
        <v>809</v>
      </c>
      <c r="G189" s="38"/>
      <c r="H189" s="34">
        <v>7500</v>
      </c>
      <c r="I189" s="35">
        <f t="shared" si="3"/>
        <v>0</v>
      </c>
    </row>
    <row r="190" spans="1:9" hidden="1" x14ac:dyDescent="0.2">
      <c r="A190" s="7" t="s">
        <v>701</v>
      </c>
      <c r="B190" s="31">
        <v>44910</v>
      </c>
      <c r="C190" s="2" t="s">
        <v>9</v>
      </c>
      <c r="D190" s="32" t="s">
        <v>320</v>
      </c>
      <c r="E190" s="32" t="s">
        <v>321</v>
      </c>
      <c r="F190" s="32" t="s">
        <v>809</v>
      </c>
      <c r="G190" s="38"/>
      <c r="H190" s="34">
        <v>1377.97</v>
      </c>
      <c r="I190" s="35">
        <f t="shared" si="3"/>
        <v>0</v>
      </c>
    </row>
    <row r="191" spans="1:9" s="18" customFormat="1" hidden="1" x14ac:dyDescent="0.2">
      <c r="A191" s="7" t="s">
        <v>767</v>
      </c>
      <c r="B191" s="31">
        <v>45440</v>
      </c>
      <c r="C191" s="2" t="s">
        <v>9</v>
      </c>
      <c r="D191" s="32" t="s">
        <v>326</v>
      </c>
      <c r="E191" s="32" t="s">
        <v>327</v>
      </c>
      <c r="F191" s="32" t="s">
        <v>809</v>
      </c>
      <c r="G191" s="38">
        <v>0</v>
      </c>
      <c r="H191" s="34">
        <v>1950</v>
      </c>
      <c r="I191" s="35">
        <f t="shared" si="3"/>
        <v>0</v>
      </c>
    </row>
    <row r="192" spans="1:9" s="18" customFormat="1" hidden="1" x14ac:dyDescent="0.2">
      <c r="A192" s="7" t="s">
        <v>767</v>
      </c>
      <c r="B192" s="31">
        <v>45440</v>
      </c>
      <c r="C192" s="2" t="s">
        <v>9</v>
      </c>
      <c r="D192" s="32" t="s">
        <v>328</v>
      </c>
      <c r="E192" s="32" t="s">
        <v>329</v>
      </c>
      <c r="F192" s="32" t="s">
        <v>809</v>
      </c>
      <c r="G192" s="38">
        <v>0</v>
      </c>
      <c r="H192" s="34">
        <v>1950</v>
      </c>
      <c r="I192" s="35">
        <f t="shared" si="3"/>
        <v>0</v>
      </c>
    </row>
    <row r="193" spans="1:9" s="18" customFormat="1" hidden="1" x14ac:dyDescent="0.2">
      <c r="A193" s="7" t="s">
        <v>767</v>
      </c>
      <c r="B193" s="31">
        <v>45440</v>
      </c>
      <c r="C193" s="2" t="s">
        <v>9</v>
      </c>
      <c r="D193" s="32" t="s">
        <v>330</v>
      </c>
      <c r="E193" s="32" t="s">
        <v>331</v>
      </c>
      <c r="F193" s="32" t="s">
        <v>809</v>
      </c>
      <c r="G193" s="38">
        <v>0</v>
      </c>
      <c r="H193" s="34">
        <v>1950</v>
      </c>
      <c r="I193" s="35">
        <f t="shared" si="3"/>
        <v>0</v>
      </c>
    </row>
    <row r="194" spans="1:9" s="18" customFormat="1" hidden="1" x14ac:dyDescent="0.2">
      <c r="A194" s="7" t="s">
        <v>767</v>
      </c>
      <c r="B194" s="31">
        <v>45440</v>
      </c>
      <c r="C194" s="2" t="s">
        <v>9</v>
      </c>
      <c r="D194" s="32" t="s">
        <v>332</v>
      </c>
      <c r="E194" s="32" t="s">
        <v>333</v>
      </c>
      <c r="F194" s="32" t="s">
        <v>809</v>
      </c>
      <c r="G194" s="38">
        <v>0</v>
      </c>
      <c r="H194" s="34">
        <v>1950</v>
      </c>
      <c r="I194" s="35">
        <f t="shared" si="3"/>
        <v>0</v>
      </c>
    </row>
    <row r="195" spans="1:9" hidden="1" x14ac:dyDescent="0.2">
      <c r="A195" s="2" t="s">
        <v>251</v>
      </c>
      <c r="B195" s="31">
        <v>43707</v>
      </c>
      <c r="C195" s="2" t="s">
        <v>9</v>
      </c>
      <c r="D195" s="32" t="s">
        <v>334</v>
      </c>
      <c r="E195" s="32" t="s">
        <v>335</v>
      </c>
      <c r="F195" s="32" t="s">
        <v>809</v>
      </c>
      <c r="G195" s="38">
        <v>0</v>
      </c>
      <c r="H195" s="34">
        <v>3220.64</v>
      </c>
      <c r="I195" s="35">
        <f t="shared" si="3"/>
        <v>0</v>
      </c>
    </row>
    <row r="196" spans="1:9" hidden="1" x14ac:dyDescent="0.2">
      <c r="A196" s="2" t="s">
        <v>174</v>
      </c>
      <c r="B196" s="31">
        <v>44116</v>
      </c>
      <c r="C196" s="2" t="s">
        <v>9</v>
      </c>
      <c r="D196" s="32" t="s">
        <v>336</v>
      </c>
      <c r="E196" s="32" t="s">
        <v>337</v>
      </c>
      <c r="F196" s="32" t="s">
        <v>809</v>
      </c>
      <c r="G196" s="38"/>
      <c r="H196" s="34">
        <v>3762.94</v>
      </c>
      <c r="I196" s="35">
        <f t="shared" si="3"/>
        <v>0</v>
      </c>
    </row>
    <row r="197" spans="1:9" hidden="1" x14ac:dyDescent="0.2">
      <c r="A197" s="2" t="s">
        <v>174</v>
      </c>
      <c r="B197" s="31">
        <v>44116</v>
      </c>
      <c r="C197" s="2" t="s">
        <v>9</v>
      </c>
      <c r="D197" s="32" t="s">
        <v>338</v>
      </c>
      <c r="E197" s="32" t="s">
        <v>339</v>
      </c>
      <c r="F197" s="32" t="s">
        <v>809</v>
      </c>
      <c r="G197" s="38"/>
      <c r="H197" s="34">
        <v>3762.94</v>
      </c>
      <c r="I197" s="35">
        <f t="shared" si="3"/>
        <v>0</v>
      </c>
    </row>
    <row r="198" spans="1:9" hidden="1" x14ac:dyDescent="0.2">
      <c r="A198" s="2" t="s">
        <v>251</v>
      </c>
      <c r="B198" s="31">
        <v>43707</v>
      </c>
      <c r="C198" s="2" t="s">
        <v>9</v>
      </c>
      <c r="D198" s="32" t="s">
        <v>340</v>
      </c>
      <c r="E198" s="32" t="s">
        <v>341</v>
      </c>
      <c r="F198" s="32" t="s">
        <v>809</v>
      </c>
      <c r="G198" s="38"/>
      <c r="H198" s="34">
        <v>3063.61</v>
      </c>
      <c r="I198" s="35">
        <f t="shared" si="3"/>
        <v>0</v>
      </c>
    </row>
    <row r="199" spans="1:9" hidden="1" x14ac:dyDescent="0.2">
      <c r="A199" s="2" t="s">
        <v>244</v>
      </c>
      <c r="B199" s="31">
        <v>42789</v>
      </c>
      <c r="C199" s="2" t="s">
        <v>9</v>
      </c>
      <c r="D199" s="32" t="s">
        <v>342</v>
      </c>
      <c r="E199" s="32" t="s">
        <v>343</v>
      </c>
      <c r="F199" s="32" t="s">
        <v>809</v>
      </c>
      <c r="G199" s="38"/>
      <c r="H199" s="34">
        <v>2006</v>
      </c>
      <c r="I199" s="35">
        <f t="shared" si="3"/>
        <v>0</v>
      </c>
    </row>
    <row r="200" spans="1:9" hidden="1" x14ac:dyDescent="0.2">
      <c r="A200" s="2" t="s">
        <v>244</v>
      </c>
      <c r="B200" s="31">
        <v>42789</v>
      </c>
      <c r="C200" s="2" t="s">
        <v>9</v>
      </c>
      <c r="D200" s="32" t="s">
        <v>344</v>
      </c>
      <c r="E200" s="32" t="s">
        <v>345</v>
      </c>
      <c r="F200" s="32" t="s">
        <v>809</v>
      </c>
      <c r="G200" s="38"/>
      <c r="H200" s="34">
        <v>2006</v>
      </c>
      <c r="I200" s="35">
        <f t="shared" si="3"/>
        <v>0</v>
      </c>
    </row>
    <row r="201" spans="1:9" hidden="1" x14ac:dyDescent="0.2">
      <c r="A201" s="2" t="s">
        <v>244</v>
      </c>
      <c r="B201" s="31">
        <v>42789</v>
      </c>
      <c r="C201" s="2" t="s">
        <v>9</v>
      </c>
      <c r="D201" s="32" t="s">
        <v>346</v>
      </c>
      <c r="E201" s="32" t="s">
        <v>347</v>
      </c>
      <c r="F201" s="32" t="s">
        <v>809</v>
      </c>
      <c r="G201" s="38"/>
      <c r="H201" s="34">
        <v>2006</v>
      </c>
      <c r="I201" s="35">
        <f t="shared" si="3"/>
        <v>0</v>
      </c>
    </row>
    <row r="202" spans="1:9" ht="12.75" hidden="1" customHeight="1" x14ac:dyDescent="0.2">
      <c r="A202" s="2" t="s">
        <v>244</v>
      </c>
      <c r="B202" s="31">
        <v>42789</v>
      </c>
      <c r="C202" s="2" t="s">
        <v>9</v>
      </c>
      <c r="D202" s="32" t="s">
        <v>348</v>
      </c>
      <c r="E202" s="32" t="s">
        <v>349</v>
      </c>
      <c r="F202" s="32" t="s">
        <v>809</v>
      </c>
      <c r="G202" s="38"/>
      <c r="H202" s="34">
        <v>2006</v>
      </c>
      <c r="I202" s="35">
        <f t="shared" si="3"/>
        <v>0</v>
      </c>
    </row>
    <row r="203" spans="1:9" ht="12.75" hidden="1" customHeight="1" x14ac:dyDescent="0.2">
      <c r="A203" s="2" t="s">
        <v>142</v>
      </c>
      <c r="B203" s="31">
        <v>43336</v>
      </c>
      <c r="C203" s="2" t="s">
        <v>9</v>
      </c>
      <c r="D203" s="32" t="s">
        <v>350</v>
      </c>
      <c r="E203" s="32" t="s">
        <v>351</v>
      </c>
      <c r="F203" s="32" t="s">
        <v>809</v>
      </c>
      <c r="G203" s="38"/>
      <c r="H203" s="34">
        <v>853.85</v>
      </c>
      <c r="I203" s="35">
        <f t="shared" si="3"/>
        <v>0</v>
      </c>
    </row>
    <row r="204" spans="1:9" ht="12.75" hidden="1" customHeight="1" x14ac:dyDescent="0.2">
      <c r="A204" s="2" t="s">
        <v>142</v>
      </c>
      <c r="B204" s="31">
        <v>43336</v>
      </c>
      <c r="C204" s="2" t="s">
        <v>9</v>
      </c>
      <c r="D204" s="32" t="s">
        <v>352</v>
      </c>
      <c r="E204" s="32" t="s">
        <v>353</v>
      </c>
      <c r="F204" s="32" t="s">
        <v>809</v>
      </c>
      <c r="G204" s="38"/>
      <c r="H204" s="34">
        <v>720.78</v>
      </c>
      <c r="I204" s="35">
        <f t="shared" si="3"/>
        <v>0</v>
      </c>
    </row>
    <row r="205" spans="1:9" ht="12.75" hidden="1" customHeight="1" x14ac:dyDescent="0.2">
      <c r="A205" s="2" t="s">
        <v>142</v>
      </c>
      <c r="B205" s="31">
        <v>43336</v>
      </c>
      <c r="C205" s="2" t="s">
        <v>9</v>
      </c>
      <c r="D205" s="32" t="s">
        <v>354</v>
      </c>
      <c r="E205" s="32" t="s">
        <v>355</v>
      </c>
      <c r="F205" s="32" t="s">
        <v>809</v>
      </c>
      <c r="G205" s="38"/>
      <c r="H205" s="34">
        <v>720.78</v>
      </c>
      <c r="I205" s="35">
        <f t="shared" si="3"/>
        <v>0</v>
      </c>
    </row>
    <row r="206" spans="1:9" ht="12.75" hidden="1" customHeight="1" x14ac:dyDescent="0.2">
      <c r="A206" s="2" t="s">
        <v>142</v>
      </c>
      <c r="B206" s="31">
        <v>43336</v>
      </c>
      <c r="C206" s="2" t="s">
        <v>9</v>
      </c>
      <c r="D206" s="32" t="s">
        <v>356</v>
      </c>
      <c r="E206" s="32" t="s">
        <v>357</v>
      </c>
      <c r="F206" s="32" t="s">
        <v>809</v>
      </c>
      <c r="G206" s="38"/>
      <c r="H206" s="34">
        <v>720.78</v>
      </c>
      <c r="I206" s="35">
        <f t="shared" si="3"/>
        <v>0</v>
      </c>
    </row>
    <row r="207" spans="1:9" ht="12.75" hidden="1" customHeight="1" x14ac:dyDescent="0.2">
      <c r="A207" s="2" t="s">
        <v>244</v>
      </c>
      <c r="B207" s="31">
        <v>43316</v>
      </c>
      <c r="C207" s="2" t="s">
        <v>9</v>
      </c>
      <c r="D207" s="2" t="s">
        <v>9</v>
      </c>
      <c r="E207" s="32" t="s">
        <v>358</v>
      </c>
      <c r="F207" s="32" t="s">
        <v>809</v>
      </c>
      <c r="G207" s="38"/>
      <c r="H207" s="34">
        <v>1190</v>
      </c>
      <c r="I207" s="35">
        <f t="shared" si="3"/>
        <v>0</v>
      </c>
    </row>
    <row r="208" spans="1:9" ht="12.75" hidden="1" customHeight="1" x14ac:dyDescent="0.2">
      <c r="A208" s="2" t="s">
        <v>244</v>
      </c>
      <c r="B208" s="31">
        <v>43316</v>
      </c>
      <c r="C208" s="2" t="s">
        <v>9</v>
      </c>
      <c r="D208" s="2" t="s">
        <v>9</v>
      </c>
      <c r="E208" s="32" t="s">
        <v>359</v>
      </c>
      <c r="F208" s="32" t="s">
        <v>809</v>
      </c>
      <c r="G208" s="38"/>
      <c r="H208" s="34">
        <v>1030</v>
      </c>
      <c r="I208" s="35">
        <f t="shared" si="3"/>
        <v>0</v>
      </c>
    </row>
    <row r="209" spans="1:9" hidden="1" x14ac:dyDescent="0.2">
      <c r="A209" s="2" t="s">
        <v>258</v>
      </c>
      <c r="B209" s="31">
        <v>42789</v>
      </c>
      <c r="C209" s="2" t="s">
        <v>9</v>
      </c>
      <c r="D209" s="32" t="s">
        <v>360</v>
      </c>
      <c r="E209" s="32" t="s">
        <v>361</v>
      </c>
      <c r="F209" s="32" t="s">
        <v>809</v>
      </c>
      <c r="G209" s="38"/>
      <c r="H209" s="34">
        <v>2360</v>
      </c>
      <c r="I209" s="35">
        <f t="shared" si="3"/>
        <v>0</v>
      </c>
    </row>
    <row r="210" spans="1:9" hidden="1" x14ac:dyDescent="0.2">
      <c r="A210" s="2" t="s">
        <v>251</v>
      </c>
      <c r="B210" s="31">
        <v>43707</v>
      </c>
      <c r="C210" s="2" t="s">
        <v>9</v>
      </c>
      <c r="D210" s="32" t="s">
        <v>362</v>
      </c>
      <c r="E210" s="32" t="s">
        <v>363</v>
      </c>
      <c r="F210" s="32" t="s">
        <v>809</v>
      </c>
      <c r="G210" s="38"/>
      <c r="H210" s="34">
        <v>1336.03</v>
      </c>
      <c r="I210" s="35">
        <f t="shared" ref="I210:I277" si="4">+G210*H210</f>
        <v>0</v>
      </c>
    </row>
    <row r="211" spans="1:9" hidden="1" x14ac:dyDescent="0.2">
      <c r="A211" s="2" t="s">
        <v>251</v>
      </c>
      <c r="B211" s="31">
        <v>43707</v>
      </c>
      <c r="C211" s="2" t="s">
        <v>9</v>
      </c>
      <c r="D211" s="32" t="s">
        <v>364</v>
      </c>
      <c r="E211" s="32" t="s">
        <v>365</v>
      </c>
      <c r="F211" s="32" t="s">
        <v>809</v>
      </c>
      <c r="G211" s="38"/>
      <c r="H211" s="34">
        <v>952.04</v>
      </c>
      <c r="I211" s="35">
        <f t="shared" si="4"/>
        <v>0</v>
      </c>
    </row>
    <row r="212" spans="1:9" hidden="1" x14ac:dyDescent="0.2">
      <c r="A212" s="2" t="s">
        <v>251</v>
      </c>
      <c r="B212" s="31">
        <v>43707</v>
      </c>
      <c r="C212" s="2" t="s">
        <v>9</v>
      </c>
      <c r="D212" s="32" t="s">
        <v>366</v>
      </c>
      <c r="E212" s="32" t="s">
        <v>367</v>
      </c>
      <c r="F212" s="32" t="s">
        <v>809</v>
      </c>
      <c r="G212" s="38"/>
      <c r="H212" s="34">
        <v>952.04</v>
      </c>
      <c r="I212" s="35">
        <f t="shared" si="4"/>
        <v>0</v>
      </c>
    </row>
    <row r="213" spans="1:9" hidden="1" x14ac:dyDescent="0.2">
      <c r="A213" s="2" t="s">
        <v>251</v>
      </c>
      <c r="B213" s="31">
        <v>43707</v>
      </c>
      <c r="C213" s="2" t="s">
        <v>9</v>
      </c>
      <c r="D213" s="32" t="s">
        <v>368</v>
      </c>
      <c r="E213" s="32" t="s">
        <v>369</v>
      </c>
      <c r="F213" s="32" t="s">
        <v>809</v>
      </c>
      <c r="G213" s="38"/>
      <c r="H213" s="34">
        <v>952.04</v>
      </c>
      <c r="I213" s="35">
        <f t="shared" si="4"/>
        <v>0</v>
      </c>
    </row>
    <row r="214" spans="1:9" hidden="1" x14ac:dyDescent="0.2">
      <c r="A214" s="2" t="s">
        <v>806</v>
      </c>
      <c r="B214" s="31">
        <v>45691</v>
      </c>
      <c r="C214" s="2" t="s">
        <v>9</v>
      </c>
      <c r="D214" s="32" t="s">
        <v>370</v>
      </c>
      <c r="E214" s="32" t="s">
        <v>371</v>
      </c>
      <c r="F214" s="32" t="s">
        <v>809</v>
      </c>
      <c r="G214" s="38">
        <v>0</v>
      </c>
      <c r="H214" s="34">
        <v>3581.16</v>
      </c>
      <c r="I214" s="35">
        <f t="shared" si="4"/>
        <v>0</v>
      </c>
    </row>
    <row r="215" spans="1:9" hidden="1" x14ac:dyDescent="0.2">
      <c r="A215" s="7" t="s">
        <v>701</v>
      </c>
      <c r="B215" s="31">
        <v>44910</v>
      </c>
      <c r="C215" s="2" t="s">
        <v>9</v>
      </c>
      <c r="D215" s="32" t="s">
        <v>372</v>
      </c>
      <c r="E215" s="32" t="s">
        <v>373</v>
      </c>
      <c r="F215" s="32" t="s">
        <v>809</v>
      </c>
      <c r="G215" s="38">
        <v>0</v>
      </c>
      <c r="H215" s="34">
        <v>2100</v>
      </c>
      <c r="I215" s="35">
        <f t="shared" si="4"/>
        <v>0</v>
      </c>
    </row>
    <row r="216" spans="1:9" hidden="1" x14ac:dyDescent="0.2">
      <c r="A216" s="2" t="s">
        <v>163</v>
      </c>
      <c r="B216" s="31">
        <v>2016</v>
      </c>
      <c r="C216" s="2" t="s">
        <v>9</v>
      </c>
      <c r="D216" s="32" t="s">
        <v>374</v>
      </c>
      <c r="E216" s="32" t="s">
        <v>375</v>
      </c>
      <c r="F216" s="32" t="s">
        <v>809</v>
      </c>
      <c r="G216" s="38"/>
      <c r="H216" s="34">
        <v>6000</v>
      </c>
      <c r="I216" s="35">
        <f t="shared" si="4"/>
        <v>0</v>
      </c>
    </row>
    <row r="217" spans="1:9" hidden="1" x14ac:dyDescent="0.2">
      <c r="A217" s="7" t="s">
        <v>701</v>
      </c>
      <c r="B217" s="31">
        <v>44910</v>
      </c>
      <c r="C217" s="2" t="s">
        <v>9</v>
      </c>
      <c r="D217" s="32" t="s">
        <v>372</v>
      </c>
      <c r="E217" s="32" t="s">
        <v>723</v>
      </c>
      <c r="F217" s="32" t="s">
        <v>809</v>
      </c>
      <c r="G217" s="38"/>
      <c r="H217" s="34">
        <v>2100</v>
      </c>
      <c r="I217" s="35">
        <f t="shared" si="4"/>
        <v>0</v>
      </c>
    </row>
    <row r="218" spans="1:9" hidden="1" x14ac:dyDescent="0.2">
      <c r="A218" s="2" t="s">
        <v>806</v>
      </c>
      <c r="B218" s="31">
        <v>45691</v>
      </c>
      <c r="C218" s="2" t="s">
        <v>9</v>
      </c>
      <c r="D218" s="32" t="s">
        <v>376</v>
      </c>
      <c r="E218" s="32" t="s">
        <v>377</v>
      </c>
      <c r="F218" s="32" t="s">
        <v>809</v>
      </c>
      <c r="G218" s="38">
        <v>0</v>
      </c>
      <c r="H218" s="34">
        <v>1220.28</v>
      </c>
      <c r="I218" s="35">
        <f t="shared" si="4"/>
        <v>0</v>
      </c>
    </row>
    <row r="219" spans="1:9" hidden="1" x14ac:dyDescent="0.2">
      <c r="A219" s="2" t="s">
        <v>806</v>
      </c>
      <c r="B219" s="31">
        <v>45691</v>
      </c>
      <c r="C219" s="2" t="s">
        <v>9</v>
      </c>
      <c r="D219" s="32" t="s">
        <v>378</v>
      </c>
      <c r="E219" s="32" t="s">
        <v>379</v>
      </c>
      <c r="F219" s="32" t="s">
        <v>809</v>
      </c>
      <c r="G219" s="38">
        <v>0</v>
      </c>
      <c r="H219" s="34">
        <v>1766.44</v>
      </c>
      <c r="I219" s="35">
        <f t="shared" si="4"/>
        <v>0</v>
      </c>
    </row>
    <row r="220" spans="1:9" hidden="1" x14ac:dyDescent="0.2">
      <c r="A220" s="7" t="s">
        <v>305</v>
      </c>
      <c r="B220" s="31">
        <v>44320</v>
      </c>
      <c r="C220" s="2" t="s">
        <v>9</v>
      </c>
      <c r="D220" s="32" t="s">
        <v>380</v>
      </c>
      <c r="E220" s="32" t="s">
        <v>381</v>
      </c>
      <c r="F220" s="32" t="s">
        <v>809</v>
      </c>
      <c r="G220" s="38"/>
      <c r="H220" s="34">
        <v>6936.41</v>
      </c>
      <c r="I220" s="35">
        <f t="shared" si="4"/>
        <v>0</v>
      </c>
    </row>
    <row r="221" spans="1:9" hidden="1" x14ac:dyDescent="0.2">
      <c r="A221" s="2" t="s">
        <v>163</v>
      </c>
      <c r="B221" s="31">
        <v>2016</v>
      </c>
      <c r="C221" s="2" t="s">
        <v>9</v>
      </c>
      <c r="D221" s="32" t="s">
        <v>382</v>
      </c>
      <c r="E221" s="32" t="s">
        <v>383</v>
      </c>
      <c r="F221" s="32" t="s">
        <v>809</v>
      </c>
      <c r="G221" s="38"/>
      <c r="H221" s="34">
        <v>257</v>
      </c>
      <c r="I221" s="35">
        <f t="shared" si="4"/>
        <v>0</v>
      </c>
    </row>
    <row r="222" spans="1:9" hidden="1" x14ac:dyDescent="0.2">
      <c r="A222" s="2" t="s">
        <v>251</v>
      </c>
      <c r="B222" s="31">
        <v>43707</v>
      </c>
      <c r="C222" s="2" t="s">
        <v>9</v>
      </c>
      <c r="D222" s="32" t="s">
        <v>384</v>
      </c>
      <c r="E222" s="32" t="s">
        <v>385</v>
      </c>
      <c r="F222" s="32" t="s">
        <v>809</v>
      </c>
      <c r="G222" s="38"/>
      <c r="H222" s="34">
        <v>7362.94</v>
      </c>
      <c r="I222" s="35">
        <f t="shared" si="4"/>
        <v>0</v>
      </c>
    </row>
    <row r="223" spans="1:9" hidden="1" x14ac:dyDescent="0.2">
      <c r="A223" s="2" t="s">
        <v>386</v>
      </c>
      <c r="B223" s="31">
        <v>43510</v>
      </c>
      <c r="C223" s="2" t="s">
        <v>9</v>
      </c>
      <c r="D223" s="32" t="s">
        <v>384</v>
      </c>
      <c r="E223" s="32" t="s">
        <v>387</v>
      </c>
      <c r="F223" s="32" t="s">
        <v>809</v>
      </c>
      <c r="G223" s="38"/>
      <c r="H223" s="34">
        <v>6936.41</v>
      </c>
      <c r="I223" s="35">
        <f t="shared" si="4"/>
        <v>0</v>
      </c>
    </row>
    <row r="224" spans="1:9" hidden="1" x14ac:dyDescent="0.2">
      <c r="A224" s="7" t="s">
        <v>305</v>
      </c>
      <c r="B224" s="31">
        <v>44320</v>
      </c>
      <c r="C224" s="2" t="s">
        <v>9</v>
      </c>
      <c r="D224" s="32" t="s">
        <v>384</v>
      </c>
      <c r="E224" s="32" t="s">
        <v>388</v>
      </c>
      <c r="F224" s="32" t="s">
        <v>809</v>
      </c>
      <c r="G224" s="38"/>
      <c r="H224" s="34">
        <v>6936.41</v>
      </c>
      <c r="I224" s="35">
        <f t="shared" si="4"/>
        <v>0</v>
      </c>
    </row>
    <row r="225" spans="1:9" hidden="1" x14ac:dyDescent="0.2">
      <c r="A225" s="7" t="s">
        <v>701</v>
      </c>
      <c r="B225" s="31">
        <v>44910</v>
      </c>
      <c r="C225" s="2" t="s">
        <v>9</v>
      </c>
      <c r="D225" s="32" t="s">
        <v>378</v>
      </c>
      <c r="E225" s="32" t="s">
        <v>724</v>
      </c>
      <c r="F225" s="32" t="s">
        <v>809</v>
      </c>
      <c r="G225" s="38"/>
      <c r="H225" s="34">
        <v>1495</v>
      </c>
      <c r="I225" s="35">
        <f t="shared" si="4"/>
        <v>0</v>
      </c>
    </row>
    <row r="226" spans="1:9" hidden="1" x14ac:dyDescent="0.2">
      <c r="A226" s="7" t="s">
        <v>701</v>
      </c>
      <c r="B226" s="31">
        <v>44910</v>
      </c>
      <c r="C226" s="2" t="s">
        <v>9</v>
      </c>
      <c r="D226" s="32" t="s">
        <v>9</v>
      </c>
      <c r="E226" s="32" t="s">
        <v>389</v>
      </c>
      <c r="F226" s="32" t="s">
        <v>809</v>
      </c>
      <c r="G226" s="38">
        <v>0</v>
      </c>
      <c r="H226" s="34">
        <v>1420</v>
      </c>
      <c r="I226" s="35">
        <f t="shared" si="4"/>
        <v>0</v>
      </c>
    </row>
    <row r="227" spans="1:9" hidden="1" x14ac:dyDescent="0.2">
      <c r="A227" s="7" t="s">
        <v>701</v>
      </c>
      <c r="B227" s="31">
        <v>44910</v>
      </c>
      <c r="C227" s="2" t="s">
        <v>9</v>
      </c>
      <c r="D227" s="32" t="s">
        <v>9</v>
      </c>
      <c r="E227" s="32" t="s">
        <v>390</v>
      </c>
      <c r="F227" s="32" t="s">
        <v>809</v>
      </c>
      <c r="G227" s="38">
        <v>0</v>
      </c>
      <c r="H227" s="34">
        <v>1420</v>
      </c>
      <c r="I227" s="35">
        <f t="shared" si="4"/>
        <v>0</v>
      </c>
    </row>
    <row r="228" spans="1:9" hidden="1" x14ac:dyDescent="0.2">
      <c r="A228" s="7" t="s">
        <v>701</v>
      </c>
      <c r="B228" s="31">
        <v>44910</v>
      </c>
      <c r="C228" s="2" t="s">
        <v>9</v>
      </c>
      <c r="D228" s="32" t="s">
        <v>9</v>
      </c>
      <c r="E228" s="32" t="s">
        <v>391</v>
      </c>
      <c r="F228" s="32" t="s">
        <v>809</v>
      </c>
      <c r="G228" s="38">
        <v>0</v>
      </c>
      <c r="H228" s="34">
        <v>1420</v>
      </c>
      <c r="I228" s="35">
        <f t="shared" si="4"/>
        <v>0</v>
      </c>
    </row>
    <row r="229" spans="1:9" hidden="1" x14ac:dyDescent="0.2">
      <c r="A229" s="7" t="s">
        <v>701</v>
      </c>
      <c r="B229" s="31">
        <v>44910</v>
      </c>
      <c r="C229" s="2" t="s">
        <v>9</v>
      </c>
      <c r="D229" s="32" t="s">
        <v>9</v>
      </c>
      <c r="E229" s="32" t="s">
        <v>392</v>
      </c>
      <c r="F229" s="32" t="s">
        <v>809</v>
      </c>
      <c r="G229" s="38">
        <v>0</v>
      </c>
      <c r="H229" s="34">
        <v>1420</v>
      </c>
      <c r="I229" s="35">
        <f t="shared" si="4"/>
        <v>0</v>
      </c>
    </row>
    <row r="230" spans="1:9" x14ac:dyDescent="0.2">
      <c r="A230" s="2" t="s">
        <v>806</v>
      </c>
      <c r="B230" s="31">
        <v>45691</v>
      </c>
      <c r="C230" s="2" t="s">
        <v>9</v>
      </c>
      <c r="D230" s="2" t="s">
        <v>9</v>
      </c>
      <c r="E230" s="32" t="s">
        <v>393</v>
      </c>
      <c r="F230" s="32" t="s">
        <v>809</v>
      </c>
      <c r="G230" s="38">
        <v>3</v>
      </c>
      <c r="H230" s="34">
        <v>2684.41</v>
      </c>
      <c r="I230" s="35">
        <f t="shared" si="4"/>
        <v>8053.23</v>
      </c>
    </row>
    <row r="231" spans="1:9" hidden="1" x14ac:dyDescent="0.2">
      <c r="A231" s="2" t="s">
        <v>737</v>
      </c>
      <c r="B231" s="31">
        <v>45170</v>
      </c>
      <c r="C231" s="2" t="s">
        <v>9</v>
      </c>
      <c r="D231" s="32" t="s">
        <v>9</v>
      </c>
      <c r="E231" s="32" t="s">
        <v>394</v>
      </c>
      <c r="F231" s="32" t="s">
        <v>809</v>
      </c>
      <c r="G231" s="38">
        <v>0</v>
      </c>
      <c r="H231" s="34">
        <v>350</v>
      </c>
      <c r="I231" s="35">
        <f t="shared" si="4"/>
        <v>0</v>
      </c>
    </row>
    <row r="232" spans="1:9" hidden="1" x14ac:dyDescent="0.2">
      <c r="A232" s="2" t="s">
        <v>737</v>
      </c>
      <c r="B232" s="31">
        <v>45170</v>
      </c>
      <c r="C232" s="2" t="s">
        <v>9</v>
      </c>
      <c r="D232" s="32" t="s">
        <v>9</v>
      </c>
      <c r="E232" s="32" t="s">
        <v>395</v>
      </c>
      <c r="F232" s="32" t="s">
        <v>809</v>
      </c>
      <c r="G232" s="38">
        <v>0</v>
      </c>
      <c r="H232" s="34">
        <v>350</v>
      </c>
      <c r="I232" s="35">
        <f t="shared" si="4"/>
        <v>0</v>
      </c>
    </row>
    <row r="233" spans="1:9" hidden="1" x14ac:dyDescent="0.2">
      <c r="A233" s="2" t="s">
        <v>737</v>
      </c>
      <c r="B233" s="31">
        <v>45170</v>
      </c>
      <c r="C233" s="2" t="s">
        <v>9</v>
      </c>
      <c r="D233" s="32" t="s">
        <v>9</v>
      </c>
      <c r="E233" s="32" t="s">
        <v>396</v>
      </c>
      <c r="F233" s="32" t="s">
        <v>809</v>
      </c>
      <c r="G233" s="38">
        <v>0</v>
      </c>
      <c r="H233" s="34">
        <v>350</v>
      </c>
      <c r="I233" s="35">
        <f t="shared" si="4"/>
        <v>0</v>
      </c>
    </row>
    <row r="234" spans="1:9" hidden="1" x14ac:dyDescent="0.2">
      <c r="A234" s="2" t="s">
        <v>737</v>
      </c>
      <c r="B234" s="31">
        <v>45170</v>
      </c>
      <c r="C234" s="2" t="s">
        <v>9</v>
      </c>
      <c r="D234" s="2" t="s">
        <v>9</v>
      </c>
      <c r="E234" s="32" t="s">
        <v>397</v>
      </c>
      <c r="F234" s="32" t="s">
        <v>809</v>
      </c>
      <c r="G234" s="38">
        <v>0</v>
      </c>
      <c r="H234" s="34">
        <v>350</v>
      </c>
      <c r="I234" s="35">
        <f t="shared" si="4"/>
        <v>0</v>
      </c>
    </row>
    <row r="235" spans="1:9" x14ac:dyDescent="0.2">
      <c r="A235" s="2" t="s">
        <v>825</v>
      </c>
      <c r="B235" s="31">
        <v>46014</v>
      </c>
      <c r="C235" s="2" t="s">
        <v>9</v>
      </c>
      <c r="D235" s="2" t="s">
        <v>9</v>
      </c>
      <c r="E235" s="32" t="s">
        <v>702</v>
      </c>
      <c r="F235" s="32" t="s">
        <v>809</v>
      </c>
      <c r="G235" s="38">
        <v>16</v>
      </c>
      <c r="H235" s="34">
        <v>626</v>
      </c>
      <c r="I235" s="35">
        <f t="shared" si="4"/>
        <v>10016</v>
      </c>
    </row>
    <row r="236" spans="1:9" x14ac:dyDescent="0.2">
      <c r="A236" s="2" t="s">
        <v>825</v>
      </c>
      <c r="B236" s="31">
        <v>46014</v>
      </c>
      <c r="C236" s="2" t="s">
        <v>9</v>
      </c>
      <c r="D236" s="2" t="s">
        <v>9</v>
      </c>
      <c r="E236" s="32" t="s">
        <v>703</v>
      </c>
      <c r="F236" s="32" t="s">
        <v>809</v>
      </c>
      <c r="G236" s="38">
        <v>23</v>
      </c>
      <c r="H236" s="34">
        <v>626</v>
      </c>
      <c r="I236" s="35">
        <f t="shared" si="4"/>
        <v>14398</v>
      </c>
    </row>
    <row r="237" spans="1:9" x14ac:dyDescent="0.2">
      <c r="A237" s="2" t="s">
        <v>825</v>
      </c>
      <c r="B237" s="31">
        <v>46014</v>
      </c>
      <c r="C237" s="2" t="s">
        <v>9</v>
      </c>
      <c r="D237" s="2" t="s">
        <v>9</v>
      </c>
      <c r="E237" s="32" t="s">
        <v>705</v>
      </c>
      <c r="F237" s="32" t="s">
        <v>809</v>
      </c>
      <c r="G237" s="38">
        <v>18</v>
      </c>
      <c r="H237" s="34">
        <v>626</v>
      </c>
      <c r="I237" s="35">
        <f t="shared" si="4"/>
        <v>11268</v>
      </c>
    </row>
    <row r="238" spans="1:9" x14ac:dyDescent="0.2">
      <c r="A238" s="2" t="s">
        <v>825</v>
      </c>
      <c r="B238" s="31">
        <v>46014</v>
      </c>
      <c r="C238" s="2" t="s">
        <v>9</v>
      </c>
      <c r="D238" s="2" t="s">
        <v>9</v>
      </c>
      <c r="E238" s="32" t="s">
        <v>704</v>
      </c>
      <c r="F238" s="32" t="s">
        <v>809</v>
      </c>
      <c r="G238" s="38">
        <v>18</v>
      </c>
      <c r="H238" s="34">
        <v>626</v>
      </c>
      <c r="I238" s="35">
        <f t="shared" si="4"/>
        <v>11268</v>
      </c>
    </row>
    <row r="239" spans="1:9" hidden="1" x14ac:dyDescent="0.2">
      <c r="A239" s="2" t="s">
        <v>142</v>
      </c>
      <c r="B239" s="31">
        <v>43336</v>
      </c>
      <c r="C239" s="2" t="s">
        <v>9</v>
      </c>
      <c r="D239" s="2" t="s">
        <v>9</v>
      </c>
      <c r="E239" s="32" t="s">
        <v>398</v>
      </c>
      <c r="F239" s="32" t="s">
        <v>809</v>
      </c>
      <c r="G239" s="38"/>
      <c r="H239" s="34">
        <v>626</v>
      </c>
      <c r="I239" s="35">
        <f t="shared" si="4"/>
        <v>0</v>
      </c>
    </row>
    <row r="240" spans="1:9" hidden="1" x14ac:dyDescent="0.2">
      <c r="A240" s="2" t="s">
        <v>142</v>
      </c>
      <c r="B240" s="31">
        <v>43336</v>
      </c>
      <c r="C240" s="2" t="s">
        <v>9</v>
      </c>
      <c r="D240" s="2" t="s">
        <v>9</v>
      </c>
      <c r="E240" s="32" t="s">
        <v>399</v>
      </c>
      <c r="F240" s="32" t="s">
        <v>809</v>
      </c>
      <c r="G240" s="38"/>
      <c r="H240" s="34">
        <v>626</v>
      </c>
      <c r="I240" s="35">
        <f t="shared" si="4"/>
        <v>0</v>
      </c>
    </row>
    <row r="241" spans="1:9" hidden="1" x14ac:dyDescent="0.2">
      <c r="A241" s="2" t="s">
        <v>142</v>
      </c>
      <c r="B241" s="31">
        <v>43336</v>
      </c>
      <c r="C241" s="2" t="s">
        <v>9</v>
      </c>
      <c r="D241" s="2" t="s">
        <v>9</v>
      </c>
      <c r="E241" s="32" t="s">
        <v>400</v>
      </c>
      <c r="F241" s="32" t="s">
        <v>809</v>
      </c>
      <c r="G241" s="38"/>
      <c r="H241" s="34">
        <v>626</v>
      </c>
      <c r="I241" s="35">
        <f t="shared" si="4"/>
        <v>0</v>
      </c>
    </row>
    <row r="242" spans="1:9" hidden="1" x14ac:dyDescent="0.2">
      <c r="A242" s="2" t="s">
        <v>142</v>
      </c>
      <c r="B242" s="31">
        <v>43336</v>
      </c>
      <c r="C242" s="2" t="s">
        <v>9</v>
      </c>
      <c r="D242" s="2" t="s">
        <v>9</v>
      </c>
      <c r="E242" s="32" t="s">
        <v>401</v>
      </c>
      <c r="F242" s="32" t="s">
        <v>809</v>
      </c>
      <c r="G242" s="38"/>
      <c r="H242" s="34">
        <v>626</v>
      </c>
      <c r="I242" s="35">
        <f t="shared" si="4"/>
        <v>0</v>
      </c>
    </row>
    <row r="243" spans="1:9" hidden="1" x14ac:dyDescent="0.2">
      <c r="A243" s="7" t="s">
        <v>701</v>
      </c>
      <c r="B243" s="31">
        <v>44910</v>
      </c>
      <c r="C243" s="2" t="s">
        <v>9</v>
      </c>
      <c r="D243" s="2" t="s">
        <v>9</v>
      </c>
      <c r="E243" s="32" t="s">
        <v>704</v>
      </c>
      <c r="F243" s="32" t="s">
        <v>809</v>
      </c>
      <c r="G243" s="38"/>
      <c r="H243" s="34">
        <v>626</v>
      </c>
      <c r="I243" s="35">
        <f t="shared" si="4"/>
        <v>0</v>
      </c>
    </row>
    <row r="244" spans="1:9" x14ac:dyDescent="0.2">
      <c r="A244" s="2" t="s">
        <v>806</v>
      </c>
      <c r="B244" s="31">
        <v>45691</v>
      </c>
      <c r="C244" s="2" t="s">
        <v>9</v>
      </c>
      <c r="D244" s="2" t="s">
        <v>9</v>
      </c>
      <c r="E244" s="32" t="s">
        <v>827</v>
      </c>
      <c r="F244" s="32" t="s">
        <v>809</v>
      </c>
      <c r="G244" s="38">
        <v>1</v>
      </c>
      <c r="H244" s="34">
        <v>350</v>
      </c>
      <c r="I244" s="35">
        <f t="shared" si="4"/>
        <v>350</v>
      </c>
    </row>
    <row r="245" spans="1:9" x14ac:dyDescent="0.2">
      <c r="A245" s="2" t="s">
        <v>806</v>
      </c>
      <c r="B245" s="31">
        <v>45691</v>
      </c>
      <c r="C245" s="2" t="s">
        <v>9</v>
      </c>
      <c r="D245" s="2" t="s">
        <v>9</v>
      </c>
      <c r="E245" s="32" t="s">
        <v>828</v>
      </c>
      <c r="F245" s="32" t="s">
        <v>809</v>
      </c>
      <c r="G245" s="38">
        <v>43</v>
      </c>
      <c r="H245" s="34">
        <v>350</v>
      </c>
      <c r="I245" s="35">
        <f t="shared" si="4"/>
        <v>15050</v>
      </c>
    </row>
    <row r="246" spans="1:9" x14ac:dyDescent="0.2">
      <c r="A246" s="2" t="s">
        <v>806</v>
      </c>
      <c r="B246" s="31">
        <v>45691</v>
      </c>
      <c r="C246" s="2" t="s">
        <v>9</v>
      </c>
      <c r="D246" s="2" t="s">
        <v>9</v>
      </c>
      <c r="E246" s="32" t="s">
        <v>829</v>
      </c>
      <c r="F246" s="32" t="s">
        <v>809</v>
      </c>
      <c r="G246" s="38">
        <v>37</v>
      </c>
      <c r="H246" s="34">
        <v>350</v>
      </c>
      <c r="I246" s="35">
        <f t="shared" si="4"/>
        <v>12950</v>
      </c>
    </row>
    <row r="247" spans="1:9" x14ac:dyDescent="0.2">
      <c r="A247" s="2" t="s">
        <v>806</v>
      </c>
      <c r="B247" s="31">
        <v>45691</v>
      </c>
      <c r="C247" s="2" t="s">
        <v>9</v>
      </c>
      <c r="D247" s="2" t="s">
        <v>9</v>
      </c>
      <c r="E247" s="32" t="s">
        <v>830</v>
      </c>
      <c r="F247" s="32" t="s">
        <v>809</v>
      </c>
      <c r="G247" s="38">
        <v>19</v>
      </c>
      <c r="H247" s="34">
        <v>350</v>
      </c>
      <c r="I247" s="35">
        <f t="shared" si="4"/>
        <v>6650</v>
      </c>
    </row>
    <row r="248" spans="1:9" x14ac:dyDescent="0.2">
      <c r="A248" s="2" t="s">
        <v>825</v>
      </c>
      <c r="B248" s="31">
        <v>46013</v>
      </c>
      <c r="C248" s="2" t="s">
        <v>9</v>
      </c>
      <c r="D248" s="2" t="s">
        <v>9</v>
      </c>
      <c r="E248" s="32" t="s">
        <v>776</v>
      </c>
      <c r="F248" s="32" t="s">
        <v>809</v>
      </c>
      <c r="G248" s="38">
        <v>3</v>
      </c>
      <c r="H248" s="34">
        <v>2036.94</v>
      </c>
      <c r="I248" s="35">
        <f t="shared" si="4"/>
        <v>6110.82</v>
      </c>
    </row>
    <row r="249" spans="1:9" x14ac:dyDescent="0.2">
      <c r="A249" s="2" t="s">
        <v>825</v>
      </c>
      <c r="B249" s="31">
        <v>46013</v>
      </c>
      <c r="C249" s="2" t="s">
        <v>9</v>
      </c>
      <c r="D249" s="2" t="s">
        <v>9</v>
      </c>
      <c r="E249" s="32" t="s">
        <v>777</v>
      </c>
      <c r="F249" s="32" t="s">
        <v>809</v>
      </c>
      <c r="G249" s="38">
        <v>19</v>
      </c>
      <c r="H249" s="34">
        <v>3436.72</v>
      </c>
      <c r="I249" s="35">
        <f t="shared" si="4"/>
        <v>65297.679999999993</v>
      </c>
    </row>
    <row r="250" spans="1:9" x14ac:dyDescent="0.2">
      <c r="A250" s="2" t="s">
        <v>825</v>
      </c>
      <c r="B250" s="31">
        <v>46013</v>
      </c>
      <c r="C250" s="2" t="s">
        <v>9</v>
      </c>
      <c r="D250" s="2" t="s">
        <v>9</v>
      </c>
      <c r="E250" s="32" t="s">
        <v>778</v>
      </c>
      <c r="F250" s="32" t="s">
        <v>809</v>
      </c>
      <c r="G250" s="38">
        <v>29</v>
      </c>
      <c r="H250" s="34">
        <v>3436.72</v>
      </c>
      <c r="I250" s="35">
        <f t="shared" si="4"/>
        <v>99664.87999999999</v>
      </c>
    </row>
    <row r="251" spans="1:9" x14ac:dyDescent="0.2">
      <c r="A251" s="2" t="s">
        <v>825</v>
      </c>
      <c r="B251" s="31">
        <v>46013</v>
      </c>
      <c r="C251" s="2" t="s">
        <v>9</v>
      </c>
      <c r="D251" s="2" t="s">
        <v>9</v>
      </c>
      <c r="E251" s="32" t="s">
        <v>779</v>
      </c>
      <c r="F251" s="32" t="s">
        <v>809</v>
      </c>
      <c r="G251" s="38">
        <v>29</v>
      </c>
      <c r="H251" s="34">
        <v>3436.72</v>
      </c>
      <c r="I251" s="35">
        <f t="shared" si="4"/>
        <v>99664.87999999999</v>
      </c>
    </row>
    <row r="252" spans="1:9" hidden="1" x14ac:dyDescent="0.2">
      <c r="A252" s="2" t="s">
        <v>806</v>
      </c>
      <c r="B252" s="31">
        <v>45691</v>
      </c>
      <c r="C252" s="2" t="s">
        <v>9</v>
      </c>
      <c r="D252" s="2" t="s">
        <v>9</v>
      </c>
      <c r="E252" s="32" t="s">
        <v>711</v>
      </c>
      <c r="F252" s="32" t="s">
        <v>809</v>
      </c>
      <c r="G252" s="38">
        <v>0</v>
      </c>
      <c r="H252" s="34">
        <v>3884.41</v>
      </c>
      <c r="I252" s="35">
        <f t="shared" si="4"/>
        <v>0</v>
      </c>
    </row>
    <row r="253" spans="1:9" x14ac:dyDescent="0.2">
      <c r="A253" s="2" t="s">
        <v>841</v>
      </c>
      <c r="B253" s="31">
        <v>46063</v>
      </c>
      <c r="C253" s="2" t="s">
        <v>9</v>
      </c>
      <c r="D253" s="2" t="s">
        <v>9</v>
      </c>
      <c r="E253" s="32" t="s">
        <v>848</v>
      </c>
      <c r="F253" s="32" t="s">
        <v>809</v>
      </c>
      <c r="G253" s="38">
        <v>4</v>
      </c>
      <c r="H253" s="34">
        <v>3354.81</v>
      </c>
      <c r="I253" s="35">
        <f t="shared" si="4"/>
        <v>13419.24</v>
      </c>
    </row>
    <row r="254" spans="1:9" hidden="1" x14ac:dyDescent="0.2">
      <c r="A254" s="2" t="s">
        <v>806</v>
      </c>
      <c r="B254" s="31">
        <v>45691</v>
      </c>
      <c r="C254" s="2" t="s">
        <v>9</v>
      </c>
      <c r="D254" s="32" t="s">
        <v>9</v>
      </c>
      <c r="E254" s="2" t="s">
        <v>402</v>
      </c>
      <c r="F254" s="32" t="s">
        <v>809</v>
      </c>
      <c r="G254" s="38">
        <v>0</v>
      </c>
      <c r="H254" s="34">
        <v>2350</v>
      </c>
      <c r="I254" s="35">
        <f t="shared" si="4"/>
        <v>0</v>
      </c>
    </row>
    <row r="255" spans="1:9" hidden="1" x14ac:dyDescent="0.2">
      <c r="A255" s="2" t="s">
        <v>806</v>
      </c>
      <c r="B255" s="31">
        <v>45691</v>
      </c>
      <c r="C255" s="2" t="s">
        <v>9</v>
      </c>
      <c r="D255" s="2" t="s">
        <v>9</v>
      </c>
      <c r="E255" s="2" t="s">
        <v>403</v>
      </c>
      <c r="F255" s="32" t="s">
        <v>809</v>
      </c>
      <c r="G255" s="38">
        <v>0</v>
      </c>
      <c r="H255" s="34">
        <v>2350</v>
      </c>
      <c r="I255" s="35">
        <f t="shared" si="4"/>
        <v>0</v>
      </c>
    </row>
    <row r="256" spans="1:9" hidden="1" x14ac:dyDescent="0.2">
      <c r="A256" s="2" t="s">
        <v>806</v>
      </c>
      <c r="B256" s="31">
        <v>45691</v>
      </c>
      <c r="C256" s="2" t="s">
        <v>9</v>
      </c>
      <c r="D256" s="2" t="s">
        <v>9</v>
      </c>
      <c r="E256" s="2" t="s">
        <v>404</v>
      </c>
      <c r="F256" s="32" t="s">
        <v>809</v>
      </c>
      <c r="G256" s="38">
        <v>0</v>
      </c>
      <c r="H256" s="34">
        <v>2350</v>
      </c>
      <c r="I256" s="35">
        <f t="shared" si="4"/>
        <v>0</v>
      </c>
    </row>
    <row r="257" spans="1:9" hidden="1" x14ac:dyDescent="0.2">
      <c r="A257" s="2" t="s">
        <v>806</v>
      </c>
      <c r="B257" s="31">
        <v>45691</v>
      </c>
      <c r="C257" s="2" t="s">
        <v>9</v>
      </c>
      <c r="D257" s="2" t="s">
        <v>9</v>
      </c>
      <c r="E257" s="2" t="s">
        <v>405</v>
      </c>
      <c r="F257" s="32" t="s">
        <v>809</v>
      </c>
      <c r="G257" s="38">
        <v>0</v>
      </c>
      <c r="H257" s="34">
        <v>2350</v>
      </c>
      <c r="I257" s="35">
        <f t="shared" si="4"/>
        <v>0</v>
      </c>
    </row>
    <row r="258" spans="1:9" hidden="1" x14ac:dyDescent="0.2">
      <c r="A258" s="7" t="s">
        <v>701</v>
      </c>
      <c r="B258" s="31">
        <v>44910</v>
      </c>
      <c r="C258" s="2" t="s">
        <v>9</v>
      </c>
      <c r="D258" s="2" t="s">
        <v>9</v>
      </c>
      <c r="E258" s="2" t="s">
        <v>406</v>
      </c>
      <c r="F258" s="32" t="s">
        <v>809</v>
      </c>
      <c r="G258" s="38">
        <v>0</v>
      </c>
      <c r="H258" s="34">
        <v>2350</v>
      </c>
      <c r="I258" s="35">
        <f t="shared" si="4"/>
        <v>0</v>
      </c>
    </row>
    <row r="259" spans="1:9" hidden="1" x14ac:dyDescent="0.2">
      <c r="A259" s="7" t="s">
        <v>701</v>
      </c>
      <c r="B259" s="31">
        <v>44910</v>
      </c>
      <c r="C259" s="2" t="s">
        <v>9</v>
      </c>
      <c r="D259" s="2" t="s">
        <v>9</v>
      </c>
      <c r="E259" s="2" t="s">
        <v>407</v>
      </c>
      <c r="F259" s="32" t="s">
        <v>809</v>
      </c>
      <c r="G259" s="38">
        <v>0</v>
      </c>
      <c r="H259" s="34">
        <v>2350</v>
      </c>
      <c r="I259" s="35">
        <f t="shared" si="4"/>
        <v>0</v>
      </c>
    </row>
    <row r="260" spans="1:9" hidden="1" x14ac:dyDescent="0.2">
      <c r="A260" s="7" t="s">
        <v>701</v>
      </c>
      <c r="B260" s="31">
        <v>44910</v>
      </c>
      <c r="C260" s="2" t="s">
        <v>9</v>
      </c>
      <c r="D260" s="2" t="s">
        <v>9</v>
      </c>
      <c r="E260" s="2" t="s">
        <v>408</v>
      </c>
      <c r="F260" s="32" t="s">
        <v>809</v>
      </c>
      <c r="G260" s="38">
        <v>0</v>
      </c>
      <c r="H260" s="34">
        <v>2350</v>
      </c>
      <c r="I260" s="35">
        <f t="shared" si="4"/>
        <v>0</v>
      </c>
    </row>
    <row r="261" spans="1:9" hidden="1" x14ac:dyDescent="0.2">
      <c r="A261" s="7" t="s">
        <v>701</v>
      </c>
      <c r="B261" s="31">
        <v>44910</v>
      </c>
      <c r="C261" s="2" t="s">
        <v>9</v>
      </c>
      <c r="D261" s="2" t="s">
        <v>9</v>
      </c>
      <c r="E261" s="2" t="s">
        <v>409</v>
      </c>
      <c r="F261" s="32" t="s">
        <v>809</v>
      </c>
      <c r="G261" s="38">
        <v>0</v>
      </c>
      <c r="H261" s="34">
        <v>2350</v>
      </c>
      <c r="I261" s="35">
        <f t="shared" si="4"/>
        <v>0</v>
      </c>
    </row>
    <row r="262" spans="1:9" hidden="1" x14ac:dyDescent="0.2">
      <c r="A262" s="7" t="s">
        <v>701</v>
      </c>
      <c r="B262" s="31">
        <v>44910</v>
      </c>
      <c r="C262" s="2" t="s">
        <v>9</v>
      </c>
      <c r="D262" s="2" t="s">
        <v>9</v>
      </c>
      <c r="E262" s="2" t="s">
        <v>410</v>
      </c>
      <c r="F262" s="32" t="s">
        <v>809</v>
      </c>
      <c r="G262" s="38">
        <v>0</v>
      </c>
      <c r="H262" s="34">
        <v>2350</v>
      </c>
      <c r="I262" s="35">
        <f t="shared" si="4"/>
        <v>0</v>
      </c>
    </row>
    <row r="263" spans="1:9" hidden="1" x14ac:dyDescent="0.2">
      <c r="A263" s="2" t="s">
        <v>825</v>
      </c>
      <c r="B263" s="31">
        <v>46013</v>
      </c>
      <c r="C263" s="2" t="s">
        <v>9</v>
      </c>
      <c r="D263" s="2" t="s">
        <v>9</v>
      </c>
      <c r="E263" s="32" t="s">
        <v>831</v>
      </c>
      <c r="F263" s="32" t="s">
        <v>809</v>
      </c>
      <c r="G263" s="38">
        <v>0</v>
      </c>
      <c r="H263" s="34">
        <v>6947</v>
      </c>
      <c r="I263" s="35">
        <f t="shared" si="4"/>
        <v>0</v>
      </c>
    </row>
    <row r="264" spans="1:9" x14ac:dyDescent="0.2">
      <c r="A264" s="2" t="s">
        <v>825</v>
      </c>
      <c r="B264" s="31">
        <v>46013</v>
      </c>
      <c r="C264" s="2" t="s">
        <v>9</v>
      </c>
      <c r="D264" s="2" t="s">
        <v>9</v>
      </c>
      <c r="E264" s="32" t="s">
        <v>832</v>
      </c>
      <c r="F264" s="32" t="s">
        <v>809</v>
      </c>
      <c r="G264" s="38">
        <v>1</v>
      </c>
      <c r="H264" s="34">
        <v>8382</v>
      </c>
      <c r="I264" s="35">
        <f t="shared" si="4"/>
        <v>8382</v>
      </c>
    </row>
    <row r="265" spans="1:9" x14ac:dyDescent="0.2">
      <c r="A265" s="2" t="s">
        <v>825</v>
      </c>
      <c r="B265" s="31">
        <v>46013</v>
      </c>
      <c r="C265" s="2" t="s">
        <v>9</v>
      </c>
      <c r="D265" s="2" t="s">
        <v>9</v>
      </c>
      <c r="E265" s="32" t="s">
        <v>833</v>
      </c>
      <c r="F265" s="32" t="s">
        <v>809</v>
      </c>
      <c r="G265" s="38">
        <v>1</v>
      </c>
      <c r="H265" s="34">
        <v>8382</v>
      </c>
      <c r="I265" s="35">
        <f t="shared" si="4"/>
        <v>8382</v>
      </c>
    </row>
    <row r="266" spans="1:9" x14ac:dyDescent="0.2">
      <c r="A266" s="2" t="s">
        <v>825</v>
      </c>
      <c r="B266" s="31">
        <v>46013</v>
      </c>
      <c r="C266" s="2" t="s">
        <v>9</v>
      </c>
      <c r="D266" s="2" t="s">
        <v>9</v>
      </c>
      <c r="E266" s="32" t="s">
        <v>834</v>
      </c>
      <c r="F266" s="32" t="s">
        <v>809</v>
      </c>
      <c r="G266" s="38">
        <v>1</v>
      </c>
      <c r="H266" s="34">
        <v>8382</v>
      </c>
      <c r="I266" s="35">
        <f t="shared" si="4"/>
        <v>8382</v>
      </c>
    </row>
    <row r="267" spans="1:9" x14ac:dyDescent="0.2">
      <c r="A267" s="2" t="s">
        <v>841</v>
      </c>
      <c r="B267" s="31">
        <v>46063</v>
      </c>
      <c r="C267" s="2" t="s">
        <v>9</v>
      </c>
      <c r="D267" s="2" t="s">
        <v>9</v>
      </c>
      <c r="E267" s="2" t="s">
        <v>688</v>
      </c>
      <c r="F267" s="32" t="s">
        <v>809</v>
      </c>
      <c r="G267" s="38">
        <v>26</v>
      </c>
      <c r="H267" s="34">
        <v>5316.88</v>
      </c>
      <c r="I267" s="35">
        <f t="shared" si="4"/>
        <v>138238.88</v>
      </c>
    </row>
    <row r="268" spans="1:9" x14ac:dyDescent="0.2">
      <c r="A268" s="2" t="s">
        <v>825</v>
      </c>
      <c r="B268" s="31">
        <v>45996</v>
      </c>
      <c r="C268" s="2" t="s">
        <v>9</v>
      </c>
      <c r="D268" s="2" t="s">
        <v>9</v>
      </c>
      <c r="E268" s="2" t="s">
        <v>689</v>
      </c>
      <c r="F268" s="32" t="s">
        <v>809</v>
      </c>
      <c r="G268" s="38">
        <v>22</v>
      </c>
      <c r="H268" s="34">
        <v>6223.04</v>
      </c>
      <c r="I268" s="35">
        <f t="shared" si="4"/>
        <v>136906.88</v>
      </c>
    </row>
    <row r="269" spans="1:9" x14ac:dyDescent="0.2">
      <c r="A269" s="2" t="s">
        <v>825</v>
      </c>
      <c r="B269" s="31">
        <v>45996</v>
      </c>
      <c r="C269" s="2" t="s">
        <v>9</v>
      </c>
      <c r="D269" s="2" t="s">
        <v>9</v>
      </c>
      <c r="E269" s="2" t="s">
        <v>690</v>
      </c>
      <c r="F269" s="32" t="s">
        <v>809</v>
      </c>
      <c r="G269" s="38">
        <v>19</v>
      </c>
      <c r="H269" s="34">
        <v>6223.04</v>
      </c>
      <c r="I269" s="35">
        <f t="shared" si="4"/>
        <v>118237.75999999999</v>
      </c>
    </row>
    <row r="270" spans="1:9" x14ac:dyDescent="0.2">
      <c r="A270" s="2" t="s">
        <v>825</v>
      </c>
      <c r="B270" s="31">
        <v>45996</v>
      </c>
      <c r="C270" s="2" t="s">
        <v>9</v>
      </c>
      <c r="D270" s="2" t="s">
        <v>9</v>
      </c>
      <c r="E270" s="2" t="s">
        <v>691</v>
      </c>
      <c r="F270" s="32" t="s">
        <v>809</v>
      </c>
      <c r="G270" s="38">
        <v>20</v>
      </c>
      <c r="H270" s="34">
        <v>6223.04</v>
      </c>
      <c r="I270" s="35">
        <f t="shared" si="4"/>
        <v>124460.8</v>
      </c>
    </row>
    <row r="271" spans="1:9" hidden="1" x14ac:dyDescent="0.2">
      <c r="A271" s="2" t="s">
        <v>841</v>
      </c>
      <c r="B271" s="31">
        <v>46063</v>
      </c>
      <c r="C271" s="2" t="s">
        <v>9</v>
      </c>
      <c r="D271" s="2" t="s">
        <v>9</v>
      </c>
      <c r="E271" s="2" t="s">
        <v>846</v>
      </c>
      <c r="F271" s="32" t="s">
        <v>809</v>
      </c>
      <c r="G271" s="38">
        <v>0</v>
      </c>
      <c r="H271" s="34">
        <v>3354.81</v>
      </c>
      <c r="I271" s="35">
        <f t="shared" si="4"/>
        <v>0</v>
      </c>
    </row>
    <row r="272" spans="1:9" x14ac:dyDescent="0.2">
      <c r="A272" s="2" t="s">
        <v>841</v>
      </c>
      <c r="B272" s="31">
        <v>46063</v>
      </c>
      <c r="C272" s="2" t="s">
        <v>9</v>
      </c>
      <c r="D272" s="2" t="s">
        <v>9</v>
      </c>
      <c r="E272" s="2" t="s">
        <v>692</v>
      </c>
      <c r="F272" s="32" t="s">
        <v>809</v>
      </c>
      <c r="G272" s="38">
        <v>29</v>
      </c>
      <c r="H272" s="34">
        <v>3791</v>
      </c>
      <c r="I272" s="35">
        <f t="shared" si="4"/>
        <v>109939</v>
      </c>
    </row>
    <row r="273" spans="1:9" hidden="1" x14ac:dyDescent="0.2">
      <c r="A273" s="2" t="s">
        <v>825</v>
      </c>
      <c r="B273" s="31">
        <v>45996</v>
      </c>
      <c r="C273" s="2" t="s">
        <v>9</v>
      </c>
      <c r="D273" s="2" t="s">
        <v>9</v>
      </c>
      <c r="E273" s="2" t="s">
        <v>411</v>
      </c>
      <c r="F273" s="32" t="s">
        <v>809</v>
      </c>
      <c r="G273" s="38">
        <v>0</v>
      </c>
      <c r="H273" s="34">
        <v>1800.34</v>
      </c>
      <c r="I273" s="35">
        <f t="shared" si="4"/>
        <v>0</v>
      </c>
    </row>
    <row r="274" spans="1:9" hidden="1" x14ac:dyDescent="0.2">
      <c r="A274" s="2" t="s">
        <v>825</v>
      </c>
      <c r="B274" s="31">
        <v>45996</v>
      </c>
      <c r="C274" s="2" t="s">
        <v>9</v>
      </c>
      <c r="D274" s="2" t="s">
        <v>9</v>
      </c>
      <c r="E274" s="2" t="s">
        <v>412</v>
      </c>
      <c r="F274" s="32" t="s">
        <v>809</v>
      </c>
      <c r="G274" s="38">
        <v>0</v>
      </c>
      <c r="H274" s="34">
        <v>1259.9000000000001</v>
      </c>
      <c r="I274" s="35">
        <f t="shared" si="4"/>
        <v>0</v>
      </c>
    </row>
    <row r="275" spans="1:9" hidden="1" x14ac:dyDescent="0.2">
      <c r="A275" s="2" t="s">
        <v>825</v>
      </c>
      <c r="B275" s="31">
        <v>45996</v>
      </c>
      <c r="C275" s="2" t="s">
        <v>9</v>
      </c>
      <c r="D275" s="2" t="s">
        <v>9</v>
      </c>
      <c r="E275" s="2" t="s">
        <v>413</v>
      </c>
      <c r="F275" s="32" t="s">
        <v>809</v>
      </c>
      <c r="G275" s="38">
        <v>0</v>
      </c>
      <c r="H275" s="34">
        <v>1259.9000000000001</v>
      </c>
      <c r="I275" s="35">
        <f t="shared" si="4"/>
        <v>0</v>
      </c>
    </row>
    <row r="276" spans="1:9" hidden="1" x14ac:dyDescent="0.2">
      <c r="A276" s="2" t="s">
        <v>825</v>
      </c>
      <c r="B276" s="31">
        <v>45996</v>
      </c>
      <c r="C276" s="2" t="s">
        <v>9</v>
      </c>
      <c r="D276" s="2" t="s">
        <v>9</v>
      </c>
      <c r="E276" s="2" t="s">
        <v>414</v>
      </c>
      <c r="F276" s="32" t="s">
        <v>809</v>
      </c>
      <c r="G276" s="38">
        <v>0</v>
      </c>
      <c r="H276" s="34">
        <v>1259.9000000000001</v>
      </c>
      <c r="I276" s="35">
        <f t="shared" si="4"/>
        <v>0</v>
      </c>
    </row>
    <row r="277" spans="1:9" x14ac:dyDescent="0.2">
      <c r="A277" s="2" t="s">
        <v>825</v>
      </c>
      <c r="B277" s="31">
        <v>45996</v>
      </c>
      <c r="C277" s="2" t="s">
        <v>9</v>
      </c>
      <c r="D277" s="2" t="s">
        <v>9</v>
      </c>
      <c r="E277" s="2" t="s">
        <v>835</v>
      </c>
      <c r="F277" s="32" t="s">
        <v>809</v>
      </c>
      <c r="G277" s="38">
        <v>7</v>
      </c>
      <c r="H277" s="34">
        <v>5849</v>
      </c>
      <c r="I277" s="35">
        <f t="shared" si="4"/>
        <v>40943</v>
      </c>
    </row>
    <row r="278" spans="1:9" x14ac:dyDescent="0.2">
      <c r="A278" s="82" t="s">
        <v>415</v>
      </c>
      <c r="B278" s="82"/>
      <c r="C278" s="82"/>
      <c r="D278" s="82"/>
      <c r="E278" s="82"/>
      <c r="F278" s="82"/>
      <c r="G278" s="82"/>
      <c r="H278" s="82"/>
      <c r="I278" s="82"/>
    </row>
    <row r="279" spans="1:9" hidden="1" x14ac:dyDescent="0.2">
      <c r="A279" s="2" t="s">
        <v>258</v>
      </c>
      <c r="B279" s="7">
        <v>42762</v>
      </c>
      <c r="C279" s="2" t="s">
        <v>9</v>
      </c>
      <c r="D279" s="32" t="s">
        <v>416</v>
      </c>
      <c r="E279" s="32" t="s">
        <v>417</v>
      </c>
      <c r="F279" s="32" t="s">
        <v>418</v>
      </c>
      <c r="G279" s="38"/>
      <c r="H279" s="34">
        <v>125</v>
      </c>
      <c r="I279" s="35">
        <f>G:G*H:H</f>
        <v>0</v>
      </c>
    </row>
    <row r="280" spans="1:9" hidden="1" x14ac:dyDescent="0.2">
      <c r="A280" s="2" t="s">
        <v>419</v>
      </c>
      <c r="B280" s="7">
        <v>42951</v>
      </c>
      <c r="C280" s="2" t="s">
        <v>9</v>
      </c>
      <c r="D280" s="2" t="s">
        <v>9</v>
      </c>
      <c r="E280" s="32" t="s">
        <v>420</v>
      </c>
      <c r="F280" s="32" t="s">
        <v>418</v>
      </c>
      <c r="G280" s="38"/>
      <c r="H280" s="34">
        <v>125</v>
      </c>
      <c r="I280" s="35">
        <f>G:G*H:H</f>
        <v>0</v>
      </c>
    </row>
    <row r="281" spans="1:9" x14ac:dyDescent="0.2">
      <c r="A281" s="2" t="s">
        <v>419</v>
      </c>
      <c r="B281" s="31">
        <v>42951</v>
      </c>
      <c r="C281" s="2" t="s">
        <v>9</v>
      </c>
      <c r="D281" s="2" t="s">
        <v>9</v>
      </c>
      <c r="E281" s="32" t="s">
        <v>421</v>
      </c>
      <c r="F281" s="32" t="s">
        <v>418</v>
      </c>
      <c r="G281" s="38">
        <v>3</v>
      </c>
      <c r="H281" s="34">
        <v>125</v>
      </c>
      <c r="I281" s="35">
        <f>+G281*H281</f>
        <v>375</v>
      </c>
    </row>
    <row r="282" spans="1:9" x14ac:dyDescent="0.2">
      <c r="A282" s="2" t="s">
        <v>841</v>
      </c>
      <c r="B282" s="31">
        <v>46030</v>
      </c>
      <c r="C282" s="2" t="s">
        <v>9</v>
      </c>
      <c r="D282" s="2" t="s">
        <v>9</v>
      </c>
      <c r="E282" s="3" t="s">
        <v>842</v>
      </c>
      <c r="F282" s="32" t="s">
        <v>418</v>
      </c>
      <c r="G282" s="38">
        <v>9</v>
      </c>
      <c r="H282" s="34">
        <v>148.31</v>
      </c>
      <c r="I282" s="35">
        <f t="shared" ref="I282:I314" si="5">+G282*H282</f>
        <v>1334.79</v>
      </c>
    </row>
    <row r="283" spans="1:9" x14ac:dyDescent="0.2">
      <c r="A283" s="7" t="s">
        <v>847</v>
      </c>
      <c r="B283" s="31">
        <v>46142</v>
      </c>
      <c r="C283" s="2" t="s">
        <v>9</v>
      </c>
      <c r="D283" s="2" t="s">
        <v>9</v>
      </c>
      <c r="E283" s="32" t="s">
        <v>422</v>
      </c>
      <c r="F283" s="32" t="s">
        <v>418</v>
      </c>
      <c r="G283" s="38">
        <v>75</v>
      </c>
      <c r="H283" s="34">
        <v>207.63</v>
      </c>
      <c r="I283" s="35">
        <f t="shared" si="5"/>
        <v>15572.25</v>
      </c>
    </row>
    <row r="284" spans="1:9" s="86" customFormat="1" x14ac:dyDescent="0.2">
      <c r="A284" s="89" t="s">
        <v>847</v>
      </c>
      <c r="B284" s="91">
        <v>46142</v>
      </c>
      <c r="C284" s="87" t="s">
        <v>9</v>
      </c>
      <c r="D284" s="87" t="s">
        <v>9</v>
      </c>
      <c r="E284" s="92" t="s">
        <v>868</v>
      </c>
      <c r="F284" s="92" t="s">
        <v>418</v>
      </c>
      <c r="G284" s="96">
        <v>2</v>
      </c>
      <c r="H284" s="93">
        <v>148.31</v>
      </c>
      <c r="I284" s="94">
        <f t="shared" si="5"/>
        <v>296.62</v>
      </c>
    </row>
    <row r="285" spans="1:9" s="86" customFormat="1" x14ac:dyDescent="0.2">
      <c r="A285" s="89" t="s">
        <v>847</v>
      </c>
      <c r="B285" s="91">
        <v>46142</v>
      </c>
      <c r="C285" s="87" t="s">
        <v>9</v>
      </c>
      <c r="D285" s="87" t="s">
        <v>9</v>
      </c>
      <c r="E285" s="88" t="s">
        <v>869</v>
      </c>
      <c r="F285" s="92" t="s">
        <v>418</v>
      </c>
      <c r="G285" s="96">
        <v>2</v>
      </c>
      <c r="H285" s="93">
        <v>148.31</v>
      </c>
      <c r="I285" s="94">
        <f t="shared" si="5"/>
        <v>296.62</v>
      </c>
    </row>
    <row r="286" spans="1:9" x14ac:dyDescent="0.2">
      <c r="A286" s="2" t="s">
        <v>841</v>
      </c>
      <c r="B286" s="31">
        <v>46030</v>
      </c>
      <c r="C286" s="2" t="s">
        <v>9</v>
      </c>
      <c r="D286" s="2" t="s">
        <v>9</v>
      </c>
      <c r="E286" s="32" t="s">
        <v>423</v>
      </c>
      <c r="F286" s="32" t="s">
        <v>418</v>
      </c>
      <c r="G286" s="38">
        <v>60</v>
      </c>
      <c r="H286" s="34">
        <v>207.63</v>
      </c>
      <c r="I286" s="35">
        <f t="shared" si="5"/>
        <v>12457.8</v>
      </c>
    </row>
    <row r="287" spans="1:9" x14ac:dyDescent="0.2">
      <c r="A287" s="2" t="s">
        <v>841</v>
      </c>
      <c r="B287" s="31">
        <v>46030</v>
      </c>
      <c r="C287" s="2" t="s">
        <v>9</v>
      </c>
      <c r="D287" s="2" t="s">
        <v>9</v>
      </c>
      <c r="E287" s="3" t="s">
        <v>843</v>
      </c>
      <c r="F287" s="32" t="s">
        <v>418</v>
      </c>
      <c r="G287" s="38">
        <v>10</v>
      </c>
      <c r="H287" s="34">
        <v>148.31</v>
      </c>
      <c r="I287" s="35">
        <f t="shared" si="5"/>
        <v>1483.1</v>
      </c>
    </row>
    <row r="288" spans="1:9" x14ac:dyDescent="0.2">
      <c r="A288" s="2" t="s">
        <v>841</v>
      </c>
      <c r="B288" s="31">
        <v>46030</v>
      </c>
      <c r="C288" s="2" t="s">
        <v>9</v>
      </c>
      <c r="D288" s="32" t="s">
        <v>424</v>
      </c>
      <c r="E288" s="3" t="s">
        <v>839</v>
      </c>
      <c r="F288" s="32" t="s">
        <v>418</v>
      </c>
      <c r="G288" s="38">
        <v>30</v>
      </c>
      <c r="H288" s="34">
        <v>148.31</v>
      </c>
      <c r="I288" s="35">
        <f t="shared" si="5"/>
        <v>4449.3</v>
      </c>
    </row>
    <row r="289" spans="1:9" hidden="1" x14ac:dyDescent="0.2">
      <c r="A289" s="2" t="s">
        <v>163</v>
      </c>
      <c r="B289" s="31">
        <v>2016</v>
      </c>
      <c r="C289" s="2" t="s">
        <v>9</v>
      </c>
      <c r="D289" s="32" t="s">
        <v>425</v>
      </c>
      <c r="E289" s="32" t="s">
        <v>426</v>
      </c>
      <c r="F289" s="32" t="s">
        <v>418</v>
      </c>
      <c r="G289" s="38"/>
      <c r="H289" s="34">
        <v>385</v>
      </c>
      <c r="I289" s="35">
        <f t="shared" si="5"/>
        <v>0</v>
      </c>
    </row>
    <row r="290" spans="1:9" x14ac:dyDescent="0.2">
      <c r="A290" s="2" t="s">
        <v>841</v>
      </c>
      <c r="B290" s="31">
        <v>46030</v>
      </c>
      <c r="C290" s="2" t="s">
        <v>9</v>
      </c>
      <c r="D290" s="32" t="s">
        <v>427</v>
      </c>
      <c r="E290" s="32" t="s">
        <v>428</v>
      </c>
      <c r="F290" s="32" t="s">
        <v>418</v>
      </c>
      <c r="G290" s="38">
        <v>40</v>
      </c>
      <c r="H290" s="34">
        <v>207.63</v>
      </c>
      <c r="I290" s="35">
        <f t="shared" si="5"/>
        <v>8305.2000000000007</v>
      </c>
    </row>
    <row r="291" spans="1:9" ht="12.75" hidden="1" customHeight="1" x14ac:dyDescent="0.2">
      <c r="A291" s="2" t="s">
        <v>258</v>
      </c>
      <c r="B291" s="31">
        <v>42762</v>
      </c>
      <c r="C291" s="2" t="s">
        <v>9</v>
      </c>
      <c r="D291" s="32" t="s">
        <v>429</v>
      </c>
      <c r="E291" s="32" t="s">
        <v>430</v>
      </c>
      <c r="F291" s="32" t="s">
        <v>418</v>
      </c>
      <c r="G291" s="38"/>
      <c r="H291" s="34">
        <v>250</v>
      </c>
      <c r="I291" s="35">
        <f t="shared" si="5"/>
        <v>0</v>
      </c>
    </row>
    <row r="292" spans="1:9" hidden="1" x14ac:dyDescent="0.2">
      <c r="A292" s="2" t="s">
        <v>9</v>
      </c>
      <c r="B292" s="31" t="s">
        <v>9</v>
      </c>
      <c r="C292" s="2" t="s">
        <v>9</v>
      </c>
      <c r="D292" s="32" t="s">
        <v>431</v>
      </c>
      <c r="E292" s="32" t="s">
        <v>432</v>
      </c>
      <c r="F292" s="32" t="s">
        <v>418</v>
      </c>
      <c r="G292" s="38">
        <v>0</v>
      </c>
      <c r="H292" s="34">
        <v>245</v>
      </c>
      <c r="I292" s="35">
        <f t="shared" si="5"/>
        <v>0</v>
      </c>
    </row>
    <row r="293" spans="1:9" x14ac:dyDescent="0.2">
      <c r="A293" s="2" t="s">
        <v>841</v>
      </c>
      <c r="B293" s="31">
        <v>46030</v>
      </c>
      <c r="C293" s="2" t="s">
        <v>9</v>
      </c>
      <c r="D293" s="32" t="s">
        <v>433</v>
      </c>
      <c r="E293" s="3" t="s">
        <v>840</v>
      </c>
      <c r="F293" s="32" t="s">
        <v>418</v>
      </c>
      <c r="G293" s="38">
        <v>29</v>
      </c>
      <c r="H293" s="34">
        <v>148.31</v>
      </c>
      <c r="I293" s="35">
        <f t="shared" si="5"/>
        <v>4300.99</v>
      </c>
    </row>
    <row r="294" spans="1:9" x14ac:dyDescent="0.2">
      <c r="A294" s="2" t="s">
        <v>450</v>
      </c>
      <c r="B294" s="31">
        <v>44609</v>
      </c>
      <c r="C294" s="2" t="s">
        <v>9</v>
      </c>
      <c r="D294" s="32" t="s">
        <v>9</v>
      </c>
      <c r="E294" s="32" t="s">
        <v>698</v>
      </c>
      <c r="F294" s="32" t="s">
        <v>418</v>
      </c>
      <c r="G294" s="38">
        <v>14</v>
      </c>
      <c r="H294" s="34">
        <v>515</v>
      </c>
      <c r="I294" s="35">
        <f t="shared" si="5"/>
        <v>7210</v>
      </c>
    </row>
    <row r="295" spans="1:9" x14ac:dyDescent="0.2">
      <c r="A295" s="2" t="s">
        <v>445</v>
      </c>
      <c r="B295" s="31">
        <v>42529</v>
      </c>
      <c r="C295" s="2" t="s">
        <v>9</v>
      </c>
      <c r="D295" s="32" t="s">
        <v>434</v>
      </c>
      <c r="E295" s="32" t="s">
        <v>435</v>
      </c>
      <c r="F295" s="32" t="s">
        <v>418</v>
      </c>
      <c r="G295" s="38">
        <v>63</v>
      </c>
      <c r="H295" s="34">
        <v>250</v>
      </c>
      <c r="I295" s="35">
        <f t="shared" si="5"/>
        <v>15750</v>
      </c>
    </row>
    <row r="296" spans="1:9" x14ac:dyDescent="0.2">
      <c r="A296" s="2" t="s">
        <v>841</v>
      </c>
      <c r="B296" s="31">
        <v>46030</v>
      </c>
      <c r="C296" s="2" t="s">
        <v>9</v>
      </c>
      <c r="D296" s="32" t="s">
        <v>436</v>
      </c>
      <c r="E296" s="32" t="s">
        <v>437</v>
      </c>
      <c r="F296" s="32" t="s">
        <v>418</v>
      </c>
      <c r="G296" s="38">
        <v>33</v>
      </c>
      <c r="H296" s="34">
        <v>148.31</v>
      </c>
      <c r="I296" s="35">
        <f t="shared" si="5"/>
        <v>4894.2300000000005</v>
      </c>
    </row>
    <row r="297" spans="1:9" ht="13.5" customHeight="1" x14ac:dyDescent="0.2">
      <c r="A297" s="2" t="s">
        <v>699</v>
      </c>
      <c r="B297" s="31">
        <v>44662</v>
      </c>
      <c r="C297" s="2" t="s">
        <v>9</v>
      </c>
      <c r="D297" s="32" t="s">
        <v>129</v>
      </c>
      <c r="E297" s="32" t="s">
        <v>130</v>
      </c>
      <c r="F297" s="32" t="s">
        <v>43</v>
      </c>
      <c r="G297" s="33">
        <v>6</v>
      </c>
      <c r="H297" s="34">
        <v>4320</v>
      </c>
      <c r="I297" s="35">
        <f t="shared" si="5"/>
        <v>25920</v>
      </c>
    </row>
    <row r="298" spans="1:9" x14ac:dyDescent="0.2">
      <c r="A298" s="7" t="s">
        <v>847</v>
      </c>
      <c r="B298" s="31">
        <v>46142</v>
      </c>
      <c r="C298" s="2" t="s">
        <v>9</v>
      </c>
      <c r="D298" s="2" t="s">
        <v>9</v>
      </c>
      <c r="E298" s="44" t="s">
        <v>766</v>
      </c>
      <c r="F298" s="32" t="s">
        <v>418</v>
      </c>
      <c r="G298" s="38">
        <v>35</v>
      </c>
      <c r="H298" s="34">
        <v>292.37</v>
      </c>
      <c r="I298" s="35">
        <f t="shared" si="5"/>
        <v>10232.950000000001</v>
      </c>
    </row>
    <row r="299" spans="1:9" x14ac:dyDescent="0.2">
      <c r="A299" s="7" t="s">
        <v>847</v>
      </c>
      <c r="B299" s="31">
        <v>46142</v>
      </c>
      <c r="C299" s="2" t="s">
        <v>9</v>
      </c>
      <c r="D299" s="32" t="s">
        <v>438</v>
      </c>
      <c r="E299" s="32" t="s">
        <v>439</v>
      </c>
      <c r="F299" s="32" t="s">
        <v>418</v>
      </c>
      <c r="G299" s="38">
        <v>5</v>
      </c>
      <c r="H299" s="34">
        <v>292.37</v>
      </c>
      <c r="I299" s="35">
        <f t="shared" si="5"/>
        <v>1461.85</v>
      </c>
    </row>
    <row r="300" spans="1:9" hidden="1" x14ac:dyDescent="0.2">
      <c r="A300" s="2" t="s">
        <v>163</v>
      </c>
      <c r="B300" s="31">
        <v>2016</v>
      </c>
      <c r="C300" s="2" t="s">
        <v>9</v>
      </c>
      <c r="D300" s="32" t="s">
        <v>440</v>
      </c>
      <c r="E300" s="32" t="s">
        <v>441</v>
      </c>
      <c r="F300" s="32" t="s">
        <v>418</v>
      </c>
      <c r="G300" s="38"/>
      <c r="H300" s="34">
        <v>225</v>
      </c>
      <c r="I300" s="35">
        <f t="shared" si="5"/>
        <v>0</v>
      </c>
    </row>
    <row r="301" spans="1:9" x14ac:dyDescent="0.2">
      <c r="A301" s="2" t="s">
        <v>767</v>
      </c>
      <c r="B301" s="31" t="s">
        <v>770</v>
      </c>
      <c r="C301" s="2" t="s">
        <v>9</v>
      </c>
      <c r="D301" s="32" t="s">
        <v>442</v>
      </c>
      <c r="E301" s="44" t="s">
        <v>771</v>
      </c>
      <c r="F301" s="32" t="s">
        <v>418</v>
      </c>
      <c r="G301" s="38">
        <v>8</v>
      </c>
      <c r="H301" s="34">
        <v>200</v>
      </c>
      <c r="I301" s="35">
        <f t="shared" si="5"/>
        <v>1600</v>
      </c>
    </row>
    <row r="302" spans="1:9" x14ac:dyDescent="0.2">
      <c r="A302" s="2" t="s">
        <v>825</v>
      </c>
      <c r="B302" s="31">
        <v>45966</v>
      </c>
      <c r="C302" s="2" t="s">
        <v>9</v>
      </c>
      <c r="D302" s="32" t="s">
        <v>443</v>
      </c>
      <c r="E302" s="88" t="s">
        <v>444</v>
      </c>
      <c r="F302" s="32" t="s">
        <v>809</v>
      </c>
      <c r="G302" s="33">
        <v>1562</v>
      </c>
      <c r="H302" s="34">
        <v>4.75</v>
      </c>
      <c r="I302" s="35">
        <f t="shared" si="5"/>
        <v>7419.5</v>
      </c>
    </row>
    <row r="303" spans="1:9" x14ac:dyDescent="0.2">
      <c r="A303" s="2" t="s">
        <v>445</v>
      </c>
      <c r="B303" s="31" t="s">
        <v>753</v>
      </c>
      <c r="C303" s="2" t="s">
        <v>9</v>
      </c>
      <c r="D303" s="32" t="s">
        <v>9</v>
      </c>
      <c r="E303" s="32" t="s">
        <v>446</v>
      </c>
      <c r="F303" s="32" t="s">
        <v>809</v>
      </c>
      <c r="G303" s="38">
        <v>250</v>
      </c>
      <c r="H303" s="34">
        <v>4.75</v>
      </c>
      <c r="I303" s="35">
        <f t="shared" si="5"/>
        <v>1187.5</v>
      </c>
    </row>
    <row r="304" spans="1:9" x14ac:dyDescent="0.2">
      <c r="A304" s="2" t="s">
        <v>841</v>
      </c>
      <c r="B304" s="31">
        <v>46050</v>
      </c>
      <c r="C304" s="2" t="s">
        <v>9</v>
      </c>
      <c r="D304" s="32" t="s">
        <v>9</v>
      </c>
      <c r="E304" s="32" t="s">
        <v>447</v>
      </c>
      <c r="F304" s="32" t="s">
        <v>809</v>
      </c>
      <c r="G304" s="38">
        <v>2300</v>
      </c>
      <c r="H304" s="34">
        <v>15</v>
      </c>
      <c r="I304" s="35">
        <f t="shared" si="5"/>
        <v>34500</v>
      </c>
    </row>
    <row r="305" spans="1:9" x14ac:dyDescent="0.2">
      <c r="A305" s="2" t="s">
        <v>825</v>
      </c>
      <c r="B305" s="31">
        <v>45966</v>
      </c>
      <c r="C305" s="2" t="s">
        <v>9</v>
      </c>
      <c r="D305" s="32" t="s">
        <v>448</v>
      </c>
      <c r="E305" s="32" t="s">
        <v>449</v>
      </c>
      <c r="F305" s="32" t="s">
        <v>809</v>
      </c>
      <c r="G305" s="38">
        <v>1122</v>
      </c>
      <c r="H305" s="34">
        <v>3.5</v>
      </c>
      <c r="I305" s="35">
        <f t="shared" si="5"/>
        <v>3927</v>
      </c>
    </row>
    <row r="306" spans="1:9" hidden="1" x14ac:dyDescent="0.2">
      <c r="A306" s="2" t="s">
        <v>767</v>
      </c>
      <c r="B306" s="31">
        <v>44937</v>
      </c>
      <c r="C306" s="2" t="s">
        <v>9</v>
      </c>
      <c r="D306" s="32" t="s">
        <v>451</v>
      </c>
      <c r="E306" s="32" t="s">
        <v>452</v>
      </c>
      <c r="F306" s="32" t="s">
        <v>809</v>
      </c>
      <c r="G306" s="38"/>
      <c r="H306" s="34">
        <v>4.76</v>
      </c>
      <c r="I306" s="35">
        <f t="shared" si="5"/>
        <v>0</v>
      </c>
    </row>
    <row r="307" spans="1:9" hidden="1" x14ac:dyDescent="0.2">
      <c r="A307" s="2" t="s">
        <v>767</v>
      </c>
      <c r="B307" s="31">
        <v>42789</v>
      </c>
      <c r="C307" s="2" t="s">
        <v>9</v>
      </c>
      <c r="D307" s="32" t="s">
        <v>453</v>
      </c>
      <c r="E307" s="32" t="s">
        <v>454</v>
      </c>
      <c r="F307" s="32" t="s">
        <v>809</v>
      </c>
      <c r="G307" s="33"/>
      <c r="H307" s="34">
        <v>4.3499999999999996</v>
      </c>
      <c r="I307" s="35">
        <f t="shared" si="5"/>
        <v>0</v>
      </c>
    </row>
    <row r="308" spans="1:9" hidden="1" x14ac:dyDescent="0.2">
      <c r="A308" s="2" t="s">
        <v>767</v>
      </c>
      <c r="B308" s="31">
        <v>44972</v>
      </c>
      <c r="C308" s="2" t="s">
        <v>9</v>
      </c>
      <c r="D308" s="32" t="s">
        <v>455</v>
      </c>
      <c r="E308" s="32" t="s">
        <v>456</v>
      </c>
      <c r="F308" s="32" t="s">
        <v>809</v>
      </c>
      <c r="G308" s="38"/>
      <c r="H308" s="34">
        <v>125</v>
      </c>
      <c r="I308" s="35">
        <f t="shared" si="5"/>
        <v>0</v>
      </c>
    </row>
    <row r="309" spans="1:9" hidden="1" x14ac:dyDescent="0.2">
      <c r="A309" s="2" t="s">
        <v>767</v>
      </c>
      <c r="B309" s="31">
        <v>2016</v>
      </c>
      <c r="C309" s="2" t="s">
        <v>9</v>
      </c>
      <c r="D309" s="32" t="s">
        <v>9</v>
      </c>
      <c r="E309" s="32" t="s">
        <v>457</v>
      </c>
      <c r="F309" s="32" t="s">
        <v>809</v>
      </c>
      <c r="G309" s="38"/>
      <c r="H309" s="34">
        <v>125</v>
      </c>
      <c r="I309" s="35">
        <f t="shared" si="5"/>
        <v>0</v>
      </c>
    </row>
    <row r="310" spans="1:9" ht="24.95" hidden="1" customHeight="1" x14ac:dyDescent="0.2">
      <c r="A310" s="2" t="s">
        <v>767</v>
      </c>
      <c r="B310" s="31">
        <v>2016</v>
      </c>
      <c r="C310" s="2" t="s">
        <v>9</v>
      </c>
      <c r="D310" s="32" t="s">
        <v>458</v>
      </c>
      <c r="E310" s="32" t="s">
        <v>459</v>
      </c>
      <c r="F310" s="32" t="s">
        <v>809</v>
      </c>
      <c r="G310" s="38"/>
      <c r="H310" s="34">
        <v>225</v>
      </c>
      <c r="I310" s="35">
        <f t="shared" si="5"/>
        <v>0</v>
      </c>
    </row>
    <row r="311" spans="1:9" ht="25.5" hidden="1" x14ac:dyDescent="0.2">
      <c r="A311" s="2" t="s">
        <v>767</v>
      </c>
      <c r="B311" s="45">
        <v>43354</v>
      </c>
      <c r="C311" s="46" t="s">
        <v>9</v>
      </c>
      <c r="D311" s="44" t="s">
        <v>9</v>
      </c>
      <c r="E311" s="44" t="s">
        <v>460</v>
      </c>
      <c r="F311" s="32" t="s">
        <v>809</v>
      </c>
      <c r="G311" s="47"/>
      <c r="H311" s="48">
        <v>225</v>
      </c>
      <c r="I311" s="35">
        <f t="shared" si="5"/>
        <v>0</v>
      </c>
    </row>
    <row r="312" spans="1:9" x14ac:dyDescent="0.2">
      <c r="A312" s="2" t="s">
        <v>825</v>
      </c>
      <c r="B312" s="31">
        <v>45966</v>
      </c>
      <c r="C312" s="2" t="s">
        <v>9</v>
      </c>
      <c r="D312" s="2" t="s">
        <v>451</v>
      </c>
      <c r="E312" s="2" t="s">
        <v>452</v>
      </c>
      <c r="F312" s="32" t="s">
        <v>809</v>
      </c>
      <c r="G312" s="33">
        <v>31200</v>
      </c>
      <c r="H312" s="34">
        <v>3.5</v>
      </c>
      <c r="I312" s="35">
        <f t="shared" si="5"/>
        <v>109200</v>
      </c>
    </row>
    <row r="313" spans="1:9" x14ac:dyDescent="0.2">
      <c r="A313" s="2" t="s">
        <v>762</v>
      </c>
      <c r="B313" s="31" t="s">
        <v>761</v>
      </c>
      <c r="C313" s="46" t="s">
        <v>9</v>
      </c>
      <c r="D313" s="44" t="s">
        <v>455</v>
      </c>
      <c r="E313" s="44" t="s">
        <v>456</v>
      </c>
      <c r="F313" s="44" t="s">
        <v>418</v>
      </c>
      <c r="G313" s="38">
        <v>20</v>
      </c>
      <c r="H313" s="34">
        <v>125</v>
      </c>
      <c r="I313" s="35">
        <f t="shared" si="5"/>
        <v>2500</v>
      </c>
    </row>
    <row r="314" spans="1:9" x14ac:dyDescent="0.2">
      <c r="A314" s="2" t="s">
        <v>765</v>
      </c>
      <c r="B314" s="31">
        <v>45356</v>
      </c>
      <c r="C314" s="46" t="s">
        <v>9</v>
      </c>
      <c r="D314" s="44" t="s">
        <v>9</v>
      </c>
      <c r="E314" s="44" t="s">
        <v>780</v>
      </c>
      <c r="F314" s="44" t="s">
        <v>809</v>
      </c>
      <c r="G314" s="38">
        <v>100000</v>
      </c>
      <c r="H314" s="34">
        <v>10.51</v>
      </c>
      <c r="I314" s="35">
        <f t="shared" si="5"/>
        <v>1051000</v>
      </c>
    </row>
    <row r="315" spans="1:9" x14ac:dyDescent="0.2">
      <c r="A315" s="82" t="s">
        <v>461</v>
      </c>
      <c r="B315" s="82"/>
      <c r="C315" s="82"/>
      <c r="D315" s="82"/>
      <c r="E315" s="82"/>
      <c r="F315" s="82"/>
      <c r="G315" s="82"/>
      <c r="H315" s="82"/>
      <c r="I315" s="82"/>
    </row>
    <row r="316" spans="1:9" hidden="1" x14ac:dyDescent="0.2">
      <c r="A316" s="2" t="s">
        <v>841</v>
      </c>
      <c r="B316" s="31">
        <v>46069</v>
      </c>
      <c r="C316" s="2" t="s">
        <v>9</v>
      </c>
      <c r="D316" s="32" t="s">
        <v>462</v>
      </c>
      <c r="E316" s="32" t="s">
        <v>463</v>
      </c>
      <c r="F316" s="32" t="s">
        <v>464</v>
      </c>
      <c r="G316" s="38">
        <v>0</v>
      </c>
      <c r="H316" s="34">
        <v>4123</v>
      </c>
      <c r="I316" s="35">
        <f>+G316*H316</f>
        <v>0</v>
      </c>
    </row>
    <row r="317" spans="1:9" x14ac:dyDescent="0.2">
      <c r="A317" s="2" t="s">
        <v>847</v>
      </c>
      <c r="B317" s="31">
        <v>46069</v>
      </c>
      <c r="C317" s="46" t="s">
        <v>9</v>
      </c>
      <c r="D317" s="44" t="s">
        <v>9</v>
      </c>
      <c r="E317" s="32" t="s">
        <v>465</v>
      </c>
      <c r="F317" s="32" t="s">
        <v>809</v>
      </c>
      <c r="G317" s="38">
        <v>197</v>
      </c>
      <c r="H317" s="34">
        <v>89</v>
      </c>
      <c r="I317" s="35">
        <f t="shared" ref="I317:I373" si="6">+G317*H317</f>
        <v>17533</v>
      </c>
    </row>
    <row r="318" spans="1:9" x14ac:dyDescent="0.2">
      <c r="A318" s="2" t="s">
        <v>841</v>
      </c>
      <c r="B318" s="31">
        <v>46069</v>
      </c>
      <c r="C318" s="2" t="s">
        <v>9</v>
      </c>
      <c r="D318" s="32" t="s">
        <v>466</v>
      </c>
      <c r="E318" s="32" t="s">
        <v>467</v>
      </c>
      <c r="F318" s="32" t="s">
        <v>43</v>
      </c>
      <c r="G318" s="38">
        <v>175</v>
      </c>
      <c r="H318" s="34">
        <v>310</v>
      </c>
      <c r="I318" s="35">
        <f t="shared" si="6"/>
        <v>54250</v>
      </c>
    </row>
    <row r="319" spans="1:9" hidden="1" x14ac:dyDescent="0.2">
      <c r="A319" s="2" t="s">
        <v>841</v>
      </c>
      <c r="B319" s="31">
        <v>46069</v>
      </c>
      <c r="C319" s="2" t="s">
        <v>9</v>
      </c>
      <c r="D319" s="32" t="s">
        <v>468</v>
      </c>
      <c r="E319" s="32" t="s">
        <v>469</v>
      </c>
      <c r="F319" s="32" t="s">
        <v>43</v>
      </c>
      <c r="G319" s="38"/>
      <c r="H319" s="34">
        <v>350</v>
      </c>
      <c r="I319" s="35">
        <f t="shared" si="6"/>
        <v>0</v>
      </c>
    </row>
    <row r="320" spans="1:9" hidden="1" x14ac:dyDescent="0.2">
      <c r="A320" s="2" t="s">
        <v>841</v>
      </c>
      <c r="B320" s="31">
        <v>46069</v>
      </c>
      <c r="C320" s="2" t="s">
        <v>9</v>
      </c>
      <c r="D320" s="32" t="s">
        <v>9</v>
      </c>
      <c r="E320" s="32" t="s">
        <v>470</v>
      </c>
      <c r="F320" s="32" t="s">
        <v>471</v>
      </c>
      <c r="G320" s="38">
        <v>0</v>
      </c>
      <c r="H320" s="34">
        <v>225</v>
      </c>
      <c r="I320" s="35">
        <f t="shared" si="6"/>
        <v>0</v>
      </c>
    </row>
    <row r="321" spans="1:9" s="18" customFormat="1" ht="14.25" customHeight="1" x14ac:dyDescent="0.2">
      <c r="A321" s="2" t="s">
        <v>841</v>
      </c>
      <c r="B321" s="31">
        <v>46069</v>
      </c>
      <c r="C321" s="2" t="s">
        <v>9</v>
      </c>
      <c r="D321" s="2" t="s">
        <v>9</v>
      </c>
      <c r="E321" s="32" t="s">
        <v>472</v>
      </c>
      <c r="F321" s="32" t="s">
        <v>473</v>
      </c>
      <c r="G321" s="38">
        <v>8</v>
      </c>
      <c r="H321" s="34">
        <v>700</v>
      </c>
      <c r="I321" s="35">
        <f t="shared" si="6"/>
        <v>5600</v>
      </c>
    </row>
    <row r="322" spans="1:9" hidden="1" x14ac:dyDescent="0.2">
      <c r="A322" s="2" t="s">
        <v>9</v>
      </c>
      <c r="B322" s="31" t="s">
        <v>9</v>
      </c>
      <c r="C322" s="2" t="s">
        <v>9</v>
      </c>
      <c r="D322" s="32" t="s">
        <v>474</v>
      </c>
      <c r="E322" s="32" t="s">
        <v>475</v>
      </c>
      <c r="F322" s="32" t="s">
        <v>43</v>
      </c>
      <c r="G322" s="38">
        <v>0</v>
      </c>
      <c r="H322" s="34">
        <v>35</v>
      </c>
      <c r="I322" s="35">
        <f t="shared" si="6"/>
        <v>0</v>
      </c>
    </row>
    <row r="323" spans="1:9" hidden="1" x14ac:dyDescent="0.2">
      <c r="A323" s="2" t="s">
        <v>712</v>
      </c>
      <c r="B323" s="31">
        <v>45000</v>
      </c>
      <c r="C323" s="2" t="s">
        <v>9</v>
      </c>
      <c r="D323" s="32" t="s">
        <v>466</v>
      </c>
      <c r="E323" s="32" t="s">
        <v>467</v>
      </c>
      <c r="F323" s="32" t="s">
        <v>43</v>
      </c>
      <c r="G323" s="38"/>
      <c r="H323" s="34">
        <v>310</v>
      </c>
      <c r="I323" s="35">
        <f t="shared" si="6"/>
        <v>0</v>
      </c>
    </row>
    <row r="324" spans="1:9" x14ac:dyDescent="0.2">
      <c r="A324" s="2" t="s">
        <v>841</v>
      </c>
      <c r="B324" s="31">
        <v>46069</v>
      </c>
      <c r="C324" s="2" t="s">
        <v>9</v>
      </c>
      <c r="D324" s="32" t="s">
        <v>476</v>
      </c>
      <c r="E324" s="32" t="s">
        <v>477</v>
      </c>
      <c r="F324" s="32" t="s">
        <v>471</v>
      </c>
      <c r="G324" s="38">
        <v>5</v>
      </c>
      <c r="H324" s="34">
        <v>1125</v>
      </c>
      <c r="I324" s="35">
        <f t="shared" si="6"/>
        <v>5625</v>
      </c>
    </row>
    <row r="325" spans="1:9" x14ac:dyDescent="0.2">
      <c r="A325" s="2" t="s">
        <v>847</v>
      </c>
      <c r="B325" s="31">
        <v>46133</v>
      </c>
      <c r="C325" s="2" t="s">
        <v>9</v>
      </c>
      <c r="D325" s="32" t="s">
        <v>478</v>
      </c>
      <c r="E325" s="32" t="s">
        <v>479</v>
      </c>
      <c r="F325" s="32" t="s">
        <v>809</v>
      </c>
      <c r="G325" s="38">
        <v>114</v>
      </c>
      <c r="H325" s="34">
        <v>156.25</v>
      </c>
      <c r="I325" s="35">
        <f t="shared" si="6"/>
        <v>17812.5</v>
      </c>
    </row>
    <row r="326" spans="1:9" s="18" customFormat="1" x14ac:dyDescent="0.2">
      <c r="A326" s="2" t="s">
        <v>765</v>
      </c>
      <c r="B326" s="31">
        <v>45357</v>
      </c>
      <c r="C326" s="2" t="s">
        <v>9</v>
      </c>
      <c r="D326" s="32" t="s">
        <v>480</v>
      </c>
      <c r="E326" s="32" t="s">
        <v>481</v>
      </c>
      <c r="F326" s="32" t="s">
        <v>809</v>
      </c>
      <c r="G326" s="38">
        <v>39</v>
      </c>
      <c r="H326" s="34">
        <v>90</v>
      </c>
      <c r="I326" s="35">
        <f t="shared" si="6"/>
        <v>3510</v>
      </c>
    </row>
    <row r="327" spans="1:9" s="18" customFormat="1" x14ac:dyDescent="0.2">
      <c r="A327" s="87" t="s">
        <v>825</v>
      </c>
      <c r="B327" s="91">
        <v>45987</v>
      </c>
      <c r="C327" s="87" t="s">
        <v>9</v>
      </c>
      <c r="D327" s="92" t="s">
        <v>859</v>
      </c>
      <c r="E327" s="92" t="s">
        <v>861</v>
      </c>
      <c r="F327" s="92" t="s">
        <v>858</v>
      </c>
      <c r="G327" s="38">
        <v>4</v>
      </c>
      <c r="H327" s="93">
        <v>500</v>
      </c>
      <c r="I327" s="94">
        <f t="shared" si="6"/>
        <v>2000</v>
      </c>
    </row>
    <row r="328" spans="1:9" s="90" customFormat="1" x14ac:dyDescent="0.2">
      <c r="A328" s="87" t="s">
        <v>762</v>
      </c>
      <c r="B328" s="91" t="s">
        <v>761</v>
      </c>
      <c r="C328" s="87" t="s">
        <v>9</v>
      </c>
      <c r="D328" s="87" t="s">
        <v>9</v>
      </c>
      <c r="E328" s="92" t="s">
        <v>860</v>
      </c>
      <c r="F328" s="92" t="s">
        <v>858</v>
      </c>
      <c r="G328" s="96">
        <v>2</v>
      </c>
      <c r="H328" s="93">
        <v>350</v>
      </c>
      <c r="I328" s="94">
        <f t="shared" si="6"/>
        <v>700</v>
      </c>
    </row>
    <row r="329" spans="1:9" x14ac:dyDescent="0.2">
      <c r="A329" s="87" t="s">
        <v>841</v>
      </c>
      <c r="B329" s="91">
        <v>46069</v>
      </c>
      <c r="C329" s="2" t="s">
        <v>9</v>
      </c>
      <c r="D329" s="2" t="s">
        <v>9</v>
      </c>
      <c r="E329" s="32" t="s">
        <v>866</v>
      </c>
      <c r="F329" s="92" t="s">
        <v>471</v>
      </c>
      <c r="G329" s="38">
        <v>2</v>
      </c>
      <c r="H329" s="34">
        <v>915</v>
      </c>
      <c r="I329" s="35">
        <f t="shared" si="6"/>
        <v>1830</v>
      </c>
    </row>
    <row r="330" spans="1:9" x14ac:dyDescent="0.2">
      <c r="A330" s="2" t="s">
        <v>808</v>
      </c>
      <c r="B330" s="31">
        <v>45805</v>
      </c>
      <c r="C330" s="2" t="s">
        <v>9</v>
      </c>
      <c r="D330" s="2" t="s">
        <v>9</v>
      </c>
      <c r="E330" s="32" t="s">
        <v>864</v>
      </c>
      <c r="F330" s="32" t="s">
        <v>471</v>
      </c>
      <c r="G330" s="38">
        <v>13</v>
      </c>
      <c r="H330" s="34">
        <v>212</v>
      </c>
      <c r="I330" s="35">
        <f t="shared" si="6"/>
        <v>2756</v>
      </c>
    </row>
    <row r="331" spans="1:9" hidden="1" x14ac:dyDescent="0.2">
      <c r="A331" s="2" t="s">
        <v>808</v>
      </c>
      <c r="B331" s="31">
        <v>45805</v>
      </c>
      <c r="C331" s="2" t="s">
        <v>9</v>
      </c>
      <c r="D331" s="2" t="s">
        <v>9</v>
      </c>
      <c r="E331" s="32" t="s">
        <v>818</v>
      </c>
      <c r="F331" s="32" t="s">
        <v>809</v>
      </c>
      <c r="G331" s="38">
        <v>0</v>
      </c>
      <c r="H331" s="34">
        <v>48</v>
      </c>
      <c r="I331" s="35">
        <f t="shared" si="6"/>
        <v>0</v>
      </c>
    </row>
    <row r="332" spans="1:9" x14ac:dyDescent="0.2">
      <c r="A332" s="2" t="s">
        <v>847</v>
      </c>
      <c r="B332" s="31">
        <v>46161</v>
      </c>
      <c r="C332" s="2" t="s">
        <v>9</v>
      </c>
      <c r="D332" s="2" t="s">
        <v>9</v>
      </c>
      <c r="E332" s="32" t="s">
        <v>865</v>
      </c>
      <c r="F332" s="32" t="s">
        <v>471</v>
      </c>
      <c r="G332" s="38">
        <v>9</v>
      </c>
      <c r="H332" s="34">
        <v>925</v>
      </c>
      <c r="I332" s="35">
        <f t="shared" si="6"/>
        <v>8325</v>
      </c>
    </row>
    <row r="333" spans="1:9" hidden="1" x14ac:dyDescent="0.2">
      <c r="A333" s="2" t="s">
        <v>808</v>
      </c>
      <c r="B333" s="31">
        <v>45805</v>
      </c>
      <c r="C333" s="87" t="s">
        <v>9</v>
      </c>
      <c r="D333" s="87" t="s">
        <v>9</v>
      </c>
      <c r="E333" s="32" t="s">
        <v>816</v>
      </c>
      <c r="F333" s="92" t="s">
        <v>471</v>
      </c>
      <c r="G333" s="38">
        <v>0</v>
      </c>
      <c r="H333" s="93">
        <v>925</v>
      </c>
      <c r="I333" s="94">
        <f t="shared" si="6"/>
        <v>0</v>
      </c>
    </row>
    <row r="334" spans="1:9" s="86" customFormat="1" x14ac:dyDescent="0.2">
      <c r="A334" s="87" t="s">
        <v>841</v>
      </c>
      <c r="B334" s="91">
        <v>46069</v>
      </c>
      <c r="C334" s="87" t="s">
        <v>9</v>
      </c>
      <c r="D334" s="87" t="s">
        <v>9</v>
      </c>
      <c r="E334" s="92" t="s">
        <v>862</v>
      </c>
      <c r="F334" s="92" t="s">
        <v>471</v>
      </c>
      <c r="G334" s="96">
        <v>2</v>
      </c>
      <c r="H334" s="93">
        <v>130</v>
      </c>
      <c r="I334" s="94">
        <f t="shared" si="6"/>
        <v>260</v>
      </c>
    </row>
    <row r="335" spans="1:9" x14ac:dyDescent="0.2">
      <c r="A335" s="2" t="s">
        <v>808</v>
      </c>
      <c r="B335" s="31">
        <v>45805</v>
      </c>
      <c r="C335" s="2" t="s">
        <v>9</v>
      </c>
      <c r="D335" s="2" t="s">
        <v>9</v>
      </c>
      <c r="E335" s="32" t="s">
        <v>863</v>
      </c>
      <c r="F335" s="92" t="s">
        <v>858</v>
      </c>
      <c r="G335" s="38">
        <v>8</v>
      </c>
      <c r="H335" s="34">
        <v>1590</v>
      </c>
      <c r="I335" s="35">
        <f t="shared" si="6"/>
        <v>12720</v>
      </c>
    </row>
    <row r="336" spans="1:9" x14ac:dyDescent="0.2">
      <c r="A336" s="2" t="s">
        <v>808</v>
      </c>
      <c r="B336" s="31">
        <v>45805</v>
      </c>
      <c r="C336" s="2" t="s">
        <v>9</v>
      </c>
      <c r="D336" s="2" t="s">
        <v>9</v>
      </c>
      <c r="E336" s="32" t="s">
        <v>817</v>
      </c>
      <c r="F336" s="32" t="s">
        <v>809</v>
      </c>
      <c r="G336" s="38">
        <v>8</v>
      </c>
      <c r="H336" s="34">
        <v>1200</v>
      </c>
      <c r="I336" s="35">
        <f t="shared" si="6"/>
        <v>9600</v>
      </c>
    </row>
    <row r="337" spans="1:9" hidden="1" x14ac:dyDescent="0.2">
      <c r="A337" s="2" t="s">
        <v>808</v>
      </c>
      <c r="B337" s="31">
        <v>45805</v>
      </c>
      <c r="C337" s="2" t="s">
        <v>9</v>
      </c>
      <c r="D337" s="2" t="s">
        <v>9</v>
      </c>
      <c r="E337" s="32" t="s">
        <v>819</v>
      </c>
      <c r="F337" s="32" t="s">
        <v>809</v>
      </c>
      <c r="G337" s="38">
        <v>0</v>
      </c>
      <c r="H337" s="34">
        <v>35.409999999999997</v>
      </c>
      <c r="I337" s="35">
        <f t="shared" si="6"/>
        <v>0</v>
      </c>
    </row>
    <row r="338" spans="1:9" x14ac:dyDescent="0.2">
      <c r="A338" s="2" t="s">
        <v>808</v>
      </c>
      <c r="B338" s="31">
        <v>45805</v>
      </c>
      <c r="C338" s="2" t="s">
        <v>9</v>
      </c>
      <c r="D338" s="2" t="s">
        <v>9</v>
      </c>
      <c r="E338" s="32" t="s">
        <v>810</v>
      </c>
      <c r="F338" s="32" t="s">
        <v>809</v>
      </c>
      <c r="G338" s="38">
        <v>300</v>
      </c>
      <c r="H338" s="34">
        <v>7.4</v>
      </c>
      <c r="I338" s="35">
        <f t="shared" si="6"/>
        <v>2220</v>
      </c>
    </row>
    <row r="339" spans="1:9" x14ac:dyDescent="0.2">
      <c r="A339" s="2" t="s">
        <v>847</v>
      </c>
      <c r="B339" s="31">
        <v>46136</v>
      </c>
      <c r="C339" s="2" t="s">
        <v>9</v>
      </c>
      <c r="D339" s="2" t="s">
        <v>9</v>
      </c>
      <c r="E339" s="32" t="s">
        <v>475</v>
      </c>
      <c r="F339" s="32" t="s">
        <v>809</v>
      </c>
      <c r="G339" s="38">
        <v>245</v>
      </c>
      <c r="H339" s="34">
        <v>4.2</v>
      </c>
      <c r="I339" s="35">
        <f t="shared" si="6"/>
        <v>1029</v>
      </c>
    </row>
    <row r="340" spans="1:9" x14ac:dyDescent="0.2">
      <c r="A340" s="2" t="s">
        <v>847</v>
      </c>
      <c r="B340" s="31">
        <v>46136</v>
      </c>
      <c r="C340" s="2" t="s">
        <v>9</v>
      </c>
      <c r="D340" s="2" t="s">
        <v>9</v>
      </c>
      <c r="E340" s="32" t="s">
        <v>811</v>
      </c>
      <c r="F340" s="32" t="s">
        <v>809</v>
      </c>
      <c r="G340" s="38">
        <v>350</v>
      </c>
      <c r="H340" s="34">
        <v>10</v>
      </c>
      <c r="I340" s="35">
        <f t="shared" si="6"/>
        <v>3500</v>
      </c>
    </row>
    <row r="341" spans="1:9" x14ac:dyDescent="0.2">
      <c r="A341" s="2" t="s">
        <v>808</v>
      </c>
      <c r="B341" s="31">
        <v>45805</v>
      </c>
      <c r="C341" s="2" t="s">
        <v>9</v>
      </c>
      <c r="D341" s="2" t="s">
        <v>9</v>
      </c>
      <c r="E341" s="32" t="s">
        <v>815</v>
      </c>
      <c r="F341" s="32" t="s">
        <v>809</v>
      </c>
      <c r="G341" s="4">
        <v>443</v>
      </c>
      <c r="H341" s="34">
        <v>12.34</v>
      </c>
      <c r="I341" s="35">
        <f t="shared" si="6"/>
        <v>5466.62</v>
      </c>
    </row>
    <row r="342" spans="1:9" x14ac:dyDescent="0.2">
      <c r="A342" s="2" t="s">
        <v>808</v>
      </c>
      <c r="B342" s="31">
        <v>45805</v>
      </c>
      <c r="C342" s="2" t="s">
        <v>9</v>
      </c>
      <c r="D342" s="2" t="s">
        <v>9</v>
      </c>
      <c r="E342" s="32" t="s">
        <v>813</v>
      </c>
      <c r="F342" s="32" t="s">
        <v>809</v>
      </c>
      <c r="G342" s="38">
        <v>290</v>
      </c>
      <c r="H342" s="34">
        <v>5.8</v>
      </c>
      <c r="I342" s="35">
        <f t="shared" si="6"/>
        <v>1682</v>
      </c>
    </row>
    <row r="343" spans="1:9" hidden="1" x14ac:dyDescent="0.2">
      <c r="A343" s="2" t="s">
        <v>808</v>
      </c>
      <c r="B343" s="31">
        <v>45805</v>
      </c>
      <c r="C343" s="2" t="s">
        <v>9</v>
      </c>
      <c r="D343" s="2" t="s">
        <v>9</v>
      </c>
      <c r="E343" s="32" t="s">
        <v>814</v>
      </c>
      <c r="F343" s="32" t="s">
        <v>809</v>
      </c>
      <c r="G343" s="38">
        <v>0</v>
      </c>
      <c r="H343" s="34">
        <v>5.8</v>
      </c>
      <c r="I343" s="35">
        <f t="shared" si="6"/>
        <v>0</v>
      </c>
    </row>
    <row r="344" spans="1:9" x14ac:dyDescent="0.2">
      <c r="A344" s="2" t="s">
        <v>841</v>
      </c>
      <c r="B344" s="91">
        <v>46091</v>
      </c>
      <c r="C344" s="2" t="s">
        <v>9</v>
      </c>
      <c r="D344" s="2" t="s">
        <v>9</v>
      </c>
      <c r="E344" s="32" t="s">
        <v>851</v>
      </c>
      <c r="F344" s="32" t="s">
        <v>809</v>
      </c>
      <c r="G344" s="38">
        <v>3</v>
      </c>
      <c r="H344" s="34">
        <v>744</v>
      </c>
      <c r="I344" s="35">
        <f t="shared" si="6"/>
        <v>2232</v>
      </c>
    </row>
    <row r="345" spans="1:9" x14ac:dyDescent="0.2">
      <c r="A345" s="2" t="s">
        <v>841</v>
      </c>
      <c r="B345" s="91">
        <v>46091</v>
      </c>
      <c r="C345" s="2" t="s">
        <v>9</v>
      </c>
      <c r="D345" s="2" t="s">
        <v>9</v>
      </c>
      <c r="E345" s="32" t="s">
        <v>852</v>
      </c>
      <c r="F345" s="32" t="s">
        <v>809</v>
      </c>
      <c r="G345" s="38">
        <v>2</v>
      </c>
      <c r="H345" s="34">
        <v>25</v>
      </c>
      <c r="I345" s="35">
        <f t="shared" si="6"/>
        <v>50</v>
      </c>
    </row>
    <row r="346" spans="1:9" x14ac:dyDescent="0.2">
      <c r="A346" s="2" t="s">
        <v>841</v>
      </c>
      <c r="B346" s="91">
        <v>46091</v>
      </c>
      <c r="C346" s="2" t="s">
        <v>9</v>
      </c>
      <c r="D346" s="2" t="s">
        <v>9</v>
      </c>
      <c r="E346" s="32" t="s">
        <v>853</v>
      </c>
      <c r="F346" s="32" t="s">
        <v>36</v>
      </c>
      <c r="G346" s="38">
        <v>4</v>
      </c>
      <c r="H346" s="34">
        <v>167</v>
      </c>
      <c r="I346" s="35">
        <f t="shared" si="6"/>
        <v>668</v>
      </c>
    </row>
    <row r="347" spans="1:9" x14ac:dyDescent="0.2">
      <c r="A347" s="2" t="s">
        <v>841</v>
      </c>
      <c r="B347" s="91">
        <v>46091</v>
      </c>
      <c r="C347" s="2" t="s">
        <v>9</v>
      </c>
      <c r="D347" s="2" t="s">
        <v>9</v>
      </c>
      <c r="E347" s="32" t="s">
        <v>854</v>
      </c>
      <c r="F347" s="32" t="s">
        <v>43</v>
      </c>
      <c r="G347" s="38">
        <v>2</v>
      </c>
      <c r="H347" s="93">
        <v>191</v>
      </c>
      <c r="I347" s="94">
        <f t="shared" si="6"/>
        <v>382</v>
      </c>
    </row>
    <row r="348" spans="1:9" x14ac:dyDescent="0.2">
      <c r="A348" s="2" t="s">
        <v>841</v>
      </c>
      <c r="B348" s="91">
        <v>46091</v>
      </c>
      <c r="C348" s="2" t="s">
        <v>9</v>
      </c>
      <c r="D348" s="2" t="s">
        <v>9</v>
      </c>
      <c r="E348" s="32" t="s">
        <v>855</v>
      </c>
      <c r="F348" s="32" t="s">
        <v>809</v>
      </c>
      <c r="G348" s="38">
        <v>5</v>
      </c>
      <c r="H348" s="93">
        <v>158</v>
      </c>
      <c r="I348" s="94">
        <f t="shared" si="6"/>
        <v>790</v>
      </c>
    </row>
    <row r="349" spans="1:9" x14ac:dyDescent="0.2">
      <c r="A349" s="2" t="s">
        <v>841</v>
      </c>
      <c r="B349" s="91">
        <v>46091</v>
      </c>
      <c r="C349" s="2" t="s">
        <v>9</v>
      </c>
      <c r="D349" s="2" t="s">
        <v>9</v>
      </c>
      <c r="E349" s="32" t="s">
        <v>856</v>
      </c>
      <c r="F349" s="32" t="s">
        <v>858</v>
      </c>
      <c r="G349" s="38">
        <v>1</v>
      </c>
      <c r="H349" s="93">
        <v>185</v>
      </c>
      <c r="I349" s="94">
        <f t="shared" si="6"/>
        <v>185</v>
      </c>
    </row>
    <row r="350" spans="1:9" x14ac:dyDescent="0.2">
      <c r="A350" s="2" t="s">
        <v>841</v>
      </c>
      <c r="B350" s="91">
        <v>46091</v>
      </c>
      <c r="C350" s="2" t="s">
        <v>9</v>
      </c>
      <c r="D350" s="2" t="s">
        <v>9</v>
      </c>
      <c r="E350" s="32" t="s">
        <v>857</v>
      </c>
      <c r="F350" s="32" t="s">
        <v>858</v>
      </c>
      <c r="G350" s="38">
        <v>1</v>
      </c>
      <c r="H350" s="93">
        <v>250</v>
      </c>
      <c r="I350" s="94">
        <f t="shared" si="6"/>
        <v>250</v>
      </c>
    </row>
    <row r="351" spans="1:9" x14ac:dyDescent="0.2">
      <c r="A351" s="2" t="s">
        <v>808</v>
      </c>
      <c r="B351" s="31">
        <v>45805</v>
      </c>
      <c r="C351" s="2" t="s">
        <v>9</v>
      </c>
      <c r="D351" s="2" t="s">
        <v>9</v>
      </c>
      <c r="E351" s="32" t="s">
        <v>812</v>
      </c>
      <c r="F351" s="32" t="s">
        <v>809</v>
      </c>
      <c r="G351" s="38">
        <v>766</v>
      </c>
      <c r="H351" s="34">
        <v>22.43</v>
      </c>
      <c r="I351" s="35">
        <f t="shared" si="6"/>
        <v>17181.38</v>
      </c>
    </row>
    <row r="352" spans="1:9" hidden="1" x14ac:dyDescent="0.2">
      <c r="A352" s="2" t="s">
        <v>800</v>
      </c>
      <c r="B352" s="31">
        <v>45622</v>
      </c>
      <c r="C352" s="2" t="s">
        <v>9</v>
      </c>
      <c r="D352" s="2" t="s">
        <v>9</v>
      </c>
      <c r="E352" s="32" t="s">
        <v>482</v>
      </c>
      <c r="F352" s="32" t="s">
        <v>809</v>
      </c>
      <c r="G352" s="38">
        <v>0</v>
      </c>
      <c r="H352" s="34">
        <v>355.3</v>
      </c>
      <c r="I352" s="35">
        <f t="shared" si="6"/>
        <v>0</v>
      </c>
    </row>
    <row r="353" spans="1:9" hidden="1" x14ac:dyDescent="0.2">
      <c r="A353" s="2" t="s">
        <v>450</v>
      </c>
      <c r="B353" s="31" t="s">
        <v>755</v>
      </c>
      <c r="C353" s="2" t="s">
        <v>9</v>
      </c>
      <c r="D353" s="2" t="s">
        <v>9</v>
      </c>
      <c r="E353" s="32" t="s">
        <v>484</v>
      </c>
      <c r="F353" s="32" t="s">
        <v>809</v>
      </c>
      <c r="G353" s="38">
        <v>0</v>
      </c>
      <c r="H353" s="34">
        <v>410</v>
      </c>
      <c r="I353" s="35">
        <f t="shared" si="6"/>
        <v>0</v>
      </c>
    </row>
    <row r="354" spans="1:9" hidden="1" x14ac:dyDescent="0.2">
      <c r="A354" s="2" t="s">
        <v>9</v>
      </c>
      <c r="B354" s="31" t="s">
        <v>9</v>
      </c>
      <c r="C354" s="2" t="s">
        <v>9</v>
      </c>
      <c r="D354" s="2" t="s">
        <v>9</v>
      </c>
      <c r="E354" s="32" t="s">
        <v>485</v>
      </c>
      <c r="F354" s="32" t="s">
        <v>809</v>
      </c>
      <c r="G354" s="38"/>
      <c r="H354" s="34">
        <v>102</v>
      </c>
      <c r="I354" s="35">
        <f t="shared" si="6"/>
        <v>0</v>
      </c>
    </row>
    <row r="355" spans="1:9" hidden="1" x14ac:dyDescent="0.2">
      <c r="A355" s="2" t="s">
        <v>163</v>
      </c>
      <c r="B355" s="31">
        <v>2016</v>
      </c>
      <c r="C355" s="2" t="s">
        <v>9</v>
      </c>
      <c r="D355" s="2" t="s">
        <v>9</v>
      </c>
      <c r="E355" s="32" t="s">
        <v>486</v>
      </c>
      <c r="F355" s="32" t="s">
        <v>809</v>
      </c>
      <c r="G355" s="38">
        <v>0</v>
      </c>
      <c r="H355" s="34">
        <v>320</v>
      </c>
      <c r="I355" s="35">
        <f t="shared" si="6"/>
        <v>0</v>
      </c>
    </row>
    <row r="356" spans="1:9" hidden="1" x14ac:dyDescent="0.2">
      <c r="A356" s="2"/>
      <c r="B356" s="31"/>
      <c r="C356" s="2" t="s">
        <v>9</v>
      </c>
      <c r="D356" s="2" t="s">
        <v>9</v>
      </c>
      <c r="E356" s="32"/>
      <c r="F356" s="32" t="s">
        <v>809</v>
      </c>
      <c r="G356" s="38"/>
      <c r="H356" s="34"/>
      <c r="I356" s="35">
        <f t="shared" si="6"/>
        <v>0</v>
      </c>
    </row>
    <row r="357" spans="1:9" hidden="1" x14ac:dyDescent="0.2">
      <c r="A357" s="2"/>
      <c r="B357" s="31"/>
      <c r="C357" s="2" t="s">
        <v>9</v>
      </c>
      <c r="D357" s="2" t="s">
        <v>9</v>
      </c>
      <c r="E357" s="32"/>
      <c r="F357" s="32" t="s">
        <v>809</v>
      </c>
      <c r="G357" s="38"/>
      <c r="H357" s="34"/>
      <c r="I357" s="35">
        <f t="shared" si="6"/>
        <v>0</v>
      </c>
    </row>
    <row r="358" spans="1:9" hidden="1" x14ac:dyDescent="0.2">
      <c r="A358" s="2" t="s">
        <v>800</v>
      </c>
      <c r="B358" s="31">
        <v>45622</v>
      </c>
      <c r="C358" s="2" t="s">
        <v>9</v>
      </c>
      <c r="D358" s="2" t="s">
        <v>9</v>
      </c>
      <c r="E358" s="32" t="s">
        <v>802</v>
      </c>
      <c r="F358" s="32" t="s">
        <v>809</v>
      </c>
      <c r="G358" s="38">
        <v>0</v>
      </c>
      <c r="H358" s="34">
        <v>5.52</v>
      </c>
      <c r="I358" s="35">
        <f t="shared" si="6"/>
        <v>0</v>
      </c>
    </row>
    <row r="359" spans="1:9" x14ac:dyDescent="0.2">
      <c r="A359" s="2" t="s">
        <v>841</v>
      </c>
      <c r="B359" s="31">
        <v>46065</v>
      </c>
      <c r="C359" s="2" t="s">
        <v>9</v>
      </c>
      <c r="D359" s="2" t="s">
        <v>9</v>
      </c>
      <c r="E359" s="32" t="s">
        <v>844</v>
      </c>
      <c r="F359" s="32" t="s">
        <v>809</v>
      </c>
      <c r="G359" s="38">
        <v>160</v>
      </c>
      <c r="H359" s="34">
        <v>5.8</v>
      </c>
      <c r="I359" s="35">
        <f t="shared" si="6"/>
        <v>928</v>
      </c>
    </row>
    <row r="360" spans="1:9" x14ac:dyDescent="0.2">
      <c r="A360" s="2" t="s">
        <v>841</v>
      </c>
      <c r="B360" s="31">
        <v>46065</v>
      </c>
      <c r="C360" s="2" t="s">
        <v>9</v>
      </c>
      <c r="D360" s="32" t="s">
        <v>9</v>
      </c>
      <c r="E360" s="32" t="s">
        <v>867</v>
      </c>
      <c r="F360" s="32" t="s">
        <v>809</v>
      </c>
      <c r="G360" s="38">
        <v>260</v>
      </c>
      <c r="H360" s="34">
        <v>5.8</v>
      </c>
      <c r="I360" s="35">
        <f t="shared" si="6"/>
        <v>1508</v>
      </c>
    </row>
    <row r="361" spans="1:9" hidden="1" x14ac:dyDescent="0.2">
      <c r="A361" s="2" t="s">
        <v>800</v>
      </c>
      <c r="B361" s="31">
        <v>45622</v>
      </c>
      <c r="C361" s="2" t="s">
        <v>9</v>
      </c>
      <c r="D361" s="32" t="s">
        <v>9</v>
      </c>
      <c r="E361" s="32" t="s">
        <v>801</v>
      </c>
      <c r="F361" s="32" t="s">
        <v>809</v>
      </c>
      <c r="G361" s="4">
        <v>0</v>
      </c>
      <c r="H361" s="34">
        <v>5.8</v>
      </c>
      <c r="I361" s="35">
        <f t="shared" si="6"/>
        <v>0</v>
      </c>
    </row>
    <row r="362" spans="1:9" hidden="1" x14ac:dyDescent="0.2">
      <c r="A362" s="2" t="s">
        <v>789</v>
      </c>
      <c r="B362" s="31">
        <v>45481</v>
      </c>
      <c r="C362" s="2" t="s">
        <v>9</v>
      </c>
      <c r="D362" s="32" t="s">
        <v>9</v>
      </c>
      <c r="E362" s="32" t="s">
        <v>790</v>
      </c>
      <c r="F362" s="32" t="s">
        <v>36</v>
      </c>
      <c r="G362" s="4">
        <v>0</v>
      </c>
      <c r="H362" s="34">
        <v>450</v>
      </c>
      <c r="I362" s="35">
        <f t="shared" si="6"/>
        <v>0</v>
      </c>
    </row>
    <row r="363" spans="1:9" hidden="1" x14ac:dyDescent="0.2">
      <c r="A363" s="2" t="s">
        <v>181</v>
      </c>
      <c r="B363" s="31">
        <v>43028</v>
      </c>
      <c r="C363" s="2" t="s">
        <v>9</v>
      </c>
      <c r="D363" s="32" t="s">
        <v>487</v>
      </c>
      <c r="E363" s="32" t="s">
        <v>488</v>
      </c>
      <c r="F363" s="32" t="s">
        <v>809</v>
      </c>
      <c r="G363" s="4">
        <v>0</v>
      </c>
      <c r="H363" s="34">
        <v>375</v>
      </c>
      <c r="I363" s="35">
        <f t="shared" si="6"/>
        <v>0</v>
      </c>
    </row>
    <row r="364" spans="1:9" hidden="1" x14ac:dyDescent="0.2">
      <c r="A364" s="2" t="s">
        <v>9</v>
      </c>
      <c r="B364" s="31" t="s">
        <v>9</v>
      </c>
      <c r="C364" s="2" t="s">
        <v>9</v>
      </c>
      <c r="D364" s="32" t="s">
        <v>489</v>
      </c>
      <c r="E364" s="32" t="s">
        <v>490</v>
      </c>
      <c r="F364" s="32" t="s">
        <v>43</v>
      </c>
      <c r="G364" s="4">
        <v>0</v>
      </c>
      <c r="H364" s="34">
        <v>6250</v>
      </c>
      <c r="I364" s="35">
        <f t="shared" si="6"/>
        <v>0</v>
      </c>
    </row>
    <row r="365" spans="1:9" hidden="1" x14ac:dyDescent="0.2">
      <c r="A365" s="2" t="s">
        <v>9</v>
      </c>
      <c r="B365" s="31" t="s">
        <v>9</v>
      </c>
      <c r="C365" s="2" t="s">
        <v>9</v>
      </c>
      <c r="D365" s="32" t="s">
        <v>491</v>
      </c>
      <c r="E365" s="32" t="s">
        <v>492</v>
      </c>
      <c r="F365" s="32" t="s">
        <v>43</v>
      </c>
      <c r="G365" s="4">
        <v>0</v>
      </c>
      <c r="H365" s="34">
        <v>75</v>
      </c>
      <c r="I365" s="35">
        <f t="shared" si="6"/>
        <v>0</v>
      </c>
    </row>
    <row r="366" spans="1:9" hidden="1" x14ac:dyDescent="0.2">
      <c r="A366" s="2" t="s">
        <v>9</v>
      </c>
      <c r="B366" s="31" t="s">
        <v>9</v>
      </c>
      <c r="C366" s="2" t="s">
        <v>9</v>
      </c>
      <c r="D366" s="32" t="s">
        <v>493</v>
      </c>
      <c r="E366" s="32" t="s">
        <v>494</v>
      </c>
      <c r="F366" s="32" t="s">
        <v>43</v>
      </c>
      <c r="G366" s="4">
        <v>0</v>
      </c>
      <c r="H366" s="34">
        <v>90</v>
      </c>
      <c r="I366" s="35">
        <f t="shared" si="6"/>
        <v>0</v>
      </c>
    </row>
    <row r="367" spans="1:9" hidden="1" x14ac:dyDescent="0.2">
      <c r="A367" s="2" t="s">
        <v>9</v>
      </c>
      <c r="B367" s="31" t="s">
        <v>9</v>
      </c>
      <c r="C367" s="2" t="s">
        <v>9</v>
      </c>
      <c r="D367" s="32" t="s">
        <v>495</v>
      </c>
      <c r="E367" s="32" t="s">
        <v>496</v>
      </c>
      <c r="F367" s="32" t="s">
        <v>43</v>
      </c>
      <c r="G367" s="4">
        <v>0</v>
      </c>
      <c r="H367" s="34">
        <v>60</v>
      </c>
      <c r="I367" s="35">
        <f t="shared" si="6"/>
        <v>0</v>
      </c>
    </row>
    <row r="368" spans="1:9" hidden="1" x14ac:dyDescent="0.2">
      <c r="A368" s="2" t="s">
        <v>9</v>
      </c>
      <c r="B368" s="31" t="s">
        <v>9</v>
      </c>
      <c r="C368" s="2" t="s">
        <v>9</v>
      </c>
      <c r="D368" s="32" t="s">
        <v>497</v>
      </c>
      <c r="E368" s="32" t="s">
        <v>498</v>
      </c>
      <c r="F368" s="32" t="s">
        <v>43</v>
      </c>
      <c r="G368" s="4">
        <v>0</v>
      </c>
      <c r="H368" s="34">
        <v>60</v>
      </c>
      <c r="I368" s="35">
        <f t="shared" si="6"/>
        <v>0</v>
      </c>
    </row>
    <row r="369" spans="1:9" hidden="1" x14ac:dyDescent="0.2">
      <c r="A369" s="2" t="s">
        <v>9</v>
      </c>
      <c r="B369" s="31" t="s">
        <v>9</v>
      </c>
      <c r="C369" s="2" t="s">
        <v>9</v>
      </c>
      <c r="D369" s="32" t="s">
        <v>499</v>
      </c>
      <c r="E369" s="32" t="s">
        <v>500</v>
      </c>
      <c r="F369" s="32" t="s">
        <v>36</v>
      </c>
      <c r="G369" s="4">
        <v>0</v>
      </c>
      <c r="H369" s="34">
        <v>30</v>
      </c>
      <c r="I369" s="35">
        <f t="shared" si="6"/>
        <v>0</v>
      </c>
    </row>
    <row r="370" spans="1:9" hidden="1" x14ac:dyDescent="0.2">
      <c r="A370" s="2" t="s">
        <v>17</v>
      </c>
      <c r="B370" s="31">
        <v>44615</v>
      </c>
      <c r="C370" s="2" t="s">
        <v>9</v>
      </c>
      <c r="D370" s="32" t="s">
        <v>483</v>
      </c>
      <c r="E370" s="32" t="s">
        <v>728</v>
      </c>
      <c r="F370" s="32" t="s">
        <v>36</v>
      </c>
      <c r="G370" s="4"/>
      <c r="H370" s="34">
        <v>410</v>
      </c>
      <c r="I370" s="35">
        <f t="shared" si="6"/>
        <v>0</v>
      </c>
    </row>
    <row r="371" spans="1:9" hidden="1" x14ac:dyDescent="0.2">
      <c r="A371" s="2" t="s">
        <v>181</v>
      </c>
      <c r="B371" s="31">
        <v>43028</v>
      </c>
      <c r="C371" s="2" t="s">
        <v>9</v>
      </c>
      <c r="D371" s="32" t="s">
        <v>487</v>
      </c>
      <c r="E371" s="32" t="s">
        <v>488</v>
      </c>
      <c r="F371" s="32" t="s">
        <v>12</v>
      </c>
      <c r="G371" s="4"/>
      <c r="H371" s="34">
        <v>375</v>
      </c>
      <c r="I371" s="35">
        <f t="shared" si="6"/>
        <v>0</v>
      </c>
    </row>
    <row r="372" spans="1:9" x14ac:dyDescent="0.2">
      <c r="A372" s="2" t="s">
        <v>17</v>
      </c>
      <c r="B372" s="31">
        <v>44614</v>
      </c>
      <c r="C372" s="2" t="s">
        <v>9</v>
      </c>
      <c r="D372" s="32" t="s">
        <v>501</v>
      </c>
      <c r="E372" s="32" t="s">
        <v>502</v>
      </c>
      <c r="F372" s="32" t="s">
        <v>36</v>
      </c>
      <c r="G372" s="4">
        <v>1</v>
      </c>
      <c r="H372" s="34">
        <v>400</v>
      </c>
      <c r="I372" s="35">
        <f t="shared" si="6"/>
        <v>400</v>
      </c>
    </row>
    <row r="373" spans="1:9" hidden="1" x14ac:dyDescent="0.2">
      <c r="A373" s="2" t="s">
        <v>28</v>
      </c>
      <c r="B373" s="31" t="s">
        <v>747</v>
      </c>
      <c r="C373" s="2" t="s">
        <v>9</v>
      </c>
      <c r="D373" s="32" t="s">
        <v>9</v>
      </c>
      <c r="E373" s="32" t="s">
        <v>503</v>
      </c>
      <c r="F373" s="32" t="s">
        <v>504</v>
      </c>
      <c r="G373" s="4">
        <v>0</v>
      </c>
      <c r="H373" s="34">
        <v>6000</v>
      </c>
      <c r="I373" s="35">
        <f t="shared" si="6"/>
        <v>0</v>
      </c>
    </row>
    <row r="374" spans="1:9" hidden="1" x14ac:dyDescent="0.2">
      <c r="A374" s="2" t="s">
        <v>163</v>
      </c>
      <c r="B374" s="2">
        <v>2016</v>
      </c>
      <c r="C374" s="2" t="s">
        <v>9</v>
      </c>
      <c r="D374" s="32" t="s">
        <v>505</v>
      </c>
      <c r="E374" s="32" t="s">
        <v>506</v>
      </c>
      <c r="F374" s="32" t="s">
        <v>43</v>
      </c>
      <c r="G374" s="38"/>
      <c r="H374" s="34">
        <v>90</v>
      </c>
      <c r="I374" s="35">
        <f>G:G*H:H</f>
        <v>0</v>
      </c>
    </row>
    <row r="375" spans="1:9" hidden="1" x14ac:dyDescent="0.2">
      <c r="A375" s="83"/>
      <c r="B375" s="83"/>
      <c r="C375" s="83"/>
      <c r="D375" s="83"/>
      <c r="E375" s="83"/>
      <c r="F375" s="83"/>
      <c r="G375" s="83"/>
      <c r="H375" s="83"/>
      <c r="I375" s="83"/>
    </row>
    <row r="376" spans="1:9" hidden="1" x14ac:dyDescent="0.2">
      <c r="A376" s="2" t="s">
        <v>163</v>
      </c>
      <c r="B376" s="2">
        <v>2016</v>
      </c>
      <c r="C376" s="2" t="s">
        <v>9</v>
      </c>
      <c r="D376" s="32" t="s">
        <v>507</v>
      </c>
      <c r="E376" s="32" t="s">
        <v>508</v>
      </c>
      <c r="F376" s="32" t="s">
        <v>12</v>
      </c>
      <c r="G376" s="38">
        <v>0</v>
      </c>
      <c r="H376" s="34">
        <v>241.37</v>
      </c>
      <c r="I376" s="35">
        <f>G:G*H:H</f>
        <v>0</v>
      </c>
    </row>
    <row r="377" spans="1:9" hidden="1" x14ac:dyDescent="0.2">
      <c r="A377" s="2" t="s">
        <v>9</v>
      </c>
      <c r="B377" s="2" t="s">
        <v>9</v>
      </c>
      <c r="C377" s="2" t="s">
        <v>9</v>
      </c>
      <c r="D377" s="32" t="s">
        <v>509</v>
      </c>
      <c r="E377" s="32" t="s">
        <v>510</v>
      </c>
      <c r="F377" s="32" t="s">
        <v>12</v>
      </c>
      <c r="G377" s="38">
        <v>0</v>
      </c>
      <c r="H377" s="34">
        <v>189.65</v>
      </c>
      <c r="I377" s="35">
        <f>G:G*H:H</f>
        <v>0</v>
      </c>
    </row>
    <row r="378" spans="1:9" hidden="1" x14ac:dyDescent="0.2">
      <c r="A378" s="2" t="s">
        <v>28</v>
      </c>
      <c r="B378" s="7">
        <v>44482</v>
      </c>
      <c r="C378" s="2" t="s">
        <v>9</v>
      </c>
      <c r="D378" s="32" t="s">
        <v>9</v>
      </c>
      <c r="E378" s="32" t="s">
        <v>503</v>
      </c>
      <c r="F378" s="32" t="s">
        <v>504</v>
      </c>
      <c r="G378" s="38"/>
      <c r="H378" s="34">
        <v>6000</v>
      </c>
      <c r="I378" s="35">
        <f>G:G*H:H</f>
        <v>0</v>
      </c>
    </row>
    <row r="379" spans="1:9" x14ac:dyDescent="0.2">
      <c r="A379" s="82" t="s">
        <v>798</v>
      </c>
      <c r="B379" s="82"/>
      <c r="C379" s="82"/>
      <c r="D379" s="82"/>
      <c r="E379" s="82"/>
      <c r="F379" s="82"/>
      <c r="G379" s="82"/>
      <c r="H379" s="82"/>
      <c r="I379" s="82"/>
    </row>
    <row r="380" spans="1:9" x14ac:dyDescent="0.2">
      <c r="A380" s="2" t="s">
        <v>445</v>
      </c>
      <c r="B380" s="31">
        <v>42536</v>
      </c>
      <c r="C380" s="2" t="s">
        <v>9</v>
      </c>
      <c r="D380" s="32" t="s">
        <v>511</v>
      </c>
      <c r="E380" s="32" t="s">
        <v>512</v>
      </c>
      <c r="F380" s="32" t="s">
        <v>809</v>
      </c>
      <c r="G380" s="38">
        <v>1</v>
      </c>
      <c r="H380" s="34">
        <v>100</v>
      </c>
      <c r="I380" s="35">
        <f>+G380*H380</f>
        <v>100</v>
      </c>
    </row>
    <row r="381" spans="1:9" s="18" customFormat="1" x14ac:dyDescent="0.2">
      <c r="A381" s="2" t="s">
        <v>841</v>
      </c>
      <c r="B381" s="31">
        <v>46069</v>
      </c>
      <c r="C381" s="2" t="s">
        <v>9</v>
      </c>
      <c r="D381" s="32" t="s">
        <v>513</v>
      </c>
      <c r="E381" s="32" t="s">
        <v>514</v>
      </c>
      <c r="F381" s="32" t="s">
        <v>809</v>
      </c>
      <c r="G381" s="38">
        <v>31</v>
      </c>
      <c r="H381" s="34">
        <v>140</v>
      </c>
      <c r="I381" s="35">
        <f t="shared" ref="I381:I423" si="7">+G381*H381</f>
        <v>4340</v>
      </c>
    </row>
    <row r="382" spans="1:9" x14ac:dyDescent="0.2">
      <c r="A382" s="2" t="s">
        <v>806</v>
      </c>
      <c r="B382" s="31">
        <v>45684</v>
      </c>
      <c r="C382" s="2" t="s">
        <v>9</v>
      </c>
      <c r="D382" s="32" t="s">
        <v>515</v>
      </c>
      <c r="E382" s="32" t="s">
        <v>516</v>
      </c>
      <c r="F382" s="32" t="s">
        <v>809</v>
      </c>
      <c r="G382" s="38">
        <v>67</v>
      </c>
      <c r="H382" s="34">
        <v>40</v>
      </c>
      <c r="I382" s="35">
        <f t="shared" si="7"/>
        <v>2680</v>
      </c>
    </row>
    <row r="383" spans="1:9" hidden="1" x14ac:dyDescent="0.2">
      <c r="A383" s="2" t="s">
        <v>841</v>
      </c>
      <c r="B383" s="31">
        <v>46069</v>
      </c>
      <c r="C383" s="2" t="s">
        <v>9</v>
      </c>
      <c r="D383" s="32" t="s">
        <v>517</v>
      </c>
      <c r="E383" s="32" t="s">
        <v>518</v>
      </c>
      <c r="F383" s="32" t="s">
        <v>809</v>
      </c>
      <c r="G383" s="38">
        <v>0</v>
      </c>
      <c r="H383" s="34">
        <v>60</v>
      </c>
      <c r="I383" s="35">
        <f t="shared" si="7"/>
        <v>0</v>
      </c>
    </row>
    <row r="384" spans="1:9" hidden="1" x14ac:dyDescent="0.2">
      <c r="A384" s="2" t="s">
        <v>806</v>
      </c>
      <c r="B384" s="31">
        <v>45684</v>
      </c>
      <c r="C384" s="2" t="s">
        <v>9</v>
      </c>
      <c r="D384" s="32" t="s">
        <v>520</v>
      </c>
      <c r="E384" s="32" t="s">
        <v>521</v>
      </c>
      <c r="F384" s="32" t="s">
        <v>12</v>
      </c>
      <c r="G384" s="38">
        <v>0</v>
      </c>
      <c r="H384" s="34">
        <v>50</v>
      </c>
      <c r="I384" s="35">
        <f t="shared" si="7"/>
        <v>0</v>
      </c>
    </row>
    <row r="385" spans="1:13" hidden="1" x14ac:dyDescent="0.2">
      <c r="A385" s="2" t="s">
        <v>806</v>
      </c>
      <c r="B385" s="31">
        <v>45684</v>
      </c>
      <c r="C385" s="2" t="s">
        <v>9</v>
      </c>
      <c r="D385" s="32" t="s">
        <v>517</v>
      </c>
      <c r="E385" s="32" t="s">
        <v>518</v>
      </c>
      <c r="F385" s="32" t="s">
        <v>12</v>
      </c>
      <c r="G385" s="38"/>
      <c r="H385" s="34">
        <v>60</v>
      </c>
      <c r="I385" s="35">
        <f t="shared" si="7"/>
        <v>0</v>
      </c>
    </row>
    <row r="386" spans="1:13" x14ac:dyDescent="0.2">
      <c r="A386" s="2" t="s">
        <v>808</v>
      </c>
      <c r="B386" s="31">
        <v>46161</v>
      </c>
      <c r="C386" s="2" t="s">
        <v>9</v>
      </c>
      <c r="D386" s="32" t="s">
        <v>522</v>
      </c>
      <c r="E386" s="32" t="s">
        <v>523</v>
      </c>
      <c r="F386" s="32" t="s">
        <v>504</v>
      </c>
      <c r="G386" s="38">
        <v>22</v>
      </c>
      <c r="H386" s="34">
        <v>74.75</v>
      </c>
      <c r="I386" s="35">
        <f t="shared" si="7"/>
        <v>1644.5</v>
      </c>
    </row>
    <row r="387" spans="1:13" x14ac:dyDescent="0.2">
      <c r="A387" s="2" t="s">
        <v>695</v>
      </c>
      <c r="B387" s="31" t="s">
        <v>750</v>
      </c>
      <c r="C387" s="2" t="s">
        <v>9</v>
      </c>
      <c r="D387" s="32" t="s">
        <v>524</v>
      </c>
      <c r="E387" s="32" t="s">
        <v>525</v>
      </c>
      <c r="F387" s="32" t="s">
        <v>809</v>
      </c>
      <c r="G387" s="38">
        <v>1</v>
      </c>
      <c r="H387" s="34">
        <v>250</v>
      </c>
      <c r="I387" s="35">
        <f t="shared" si="7"/>
        <v>250</v>
      </c>
    </row>
    <row r="388" spans="1:13" x14ac:dyDescent="0.2">
      <c r="A388" s="2" t="s">
        <v>808</v>
      </c>
      <c r="B388" s="31">
        <v>46161</v>
      </c>
      <c r="C388" s="2" t="s">
        <v>9</v>
      </c>
      <c r="D388" s="32" t="s">
        <v>526</v>
      </c>
      <c r="E388" s="32" t="s">
        <v>527</v>
      </c>
      <c r="F388" s="32" t="s">
        <v>504</v>
      </c>
      <c r="G388" s="4">
        <v>24</v>
      </c>
      <c r="H388" s="34">
        <v>290.67</v>
      </c>
      <c r="I388" s="35">
        <f t="shared" si="7"/>
        <v>6976.08</v>
      </c>
    </row>
    <row r="389" spans="1:13" x14ac:dyDescent="0.2">
      <c r="A389" s="2" t="s">
        <v>806</v>
      </c>
      <c r="B389" s="31">
        <v>45684</v>
      </c>
      <c r="C389" s="2" t="s">
        <v>9</v>
      </c>
      <c r="D389" s="32" t="s">
        <v>528</v>
      </c>
      <c r="E389" s="32" t="s">
        <v>529</v>
      </c>
      <c r="F389" s="32" t="s">
        <v>809</v>
      </c>
      <c r="G389" s="38">
        <v>49</v>
      </c>
      <c r="H389" s="34">
        <v>250</v>
      </c>
      <c r="I389" s="35">
        <f t="shared" si="7"/>
        <v>12250</v>
      </c>
    </row>
    <row r="390" spans="1:13" hidden="1" x14ac:dyDescent="0.2">
      <c r="A390" s="2" t="s">
        <v>163</v>
      </c>
      <c r="B390" s="31">
        <v>2016</v>
      </c>
      <c r="C390" s="2" t="s">
        <v>9</v>
      </c>
      <c r="D390" s="32" t="s">
        <v>530</v>
      </c>
      <c r="E390" s="32" t="s">
        <v>531</v>
      </c>
      <c r="F390" s="32" t="s">
        <v>12</v>
      </c>
      <c r="G390" s="38"/>
      <c r="H390" s="34">
        <v>550</v>
      </c>
      <c r="I390" s="35">
        <f t="shared" si="7"/>
        <v>0</v>
      </c>
    </row>
    <row r="391" spans="1:13" hidden="1" x14ac:dyDescent="0.2">
      <c r="A391" s="2">
        <v>54</v>
      </c>
      <c r="B391" s="31">
        <v>2016</v>
      </c>
      <c r="C391" s="2" t="s">
        <v>9</v>
      </c>
      <c r="D391" s="32" t="s">
        <v>532</v>
      </c>
      <c r="E391" s="32" t="s">
        <v>533</v>
      </c>
      <c r="F391" s="32" t="s">
        <v>12</v>
      </c>
      <c r="G391" s="38"/>
      <c r="H391" s="34">
        <v>1300</v>
      </c>
      <c r="I391" s="35">
        <f t="shared" si="7"/>
        <v>0</v>
      </c>
    </row>
    <row r="392" spans="1:13" x14ac:dyDescent="0.2">
      <c r="A392" s="2" t="s">
        <v>841</v>
      </c>
      <c r="B392" s="31">
        <v>46069</v>
      </c>
      <c r="C392" s="2" t="s">
        <v>9</v>
      </c>
      <c r="D392" s="32" t="s">
        <v>534</v>
      </c>
      <c r="E392" s="32" t="s">
        <v>535</v>
      </c>
      <c r="F392" s="32" t="s">
        <v>43</v>
      </c>
      <c r="G392" s="38">
        <v>8</v>
      </c>
      <c r="H392" s="34">
        <v>500</v>
      </c>
      <c r="I392" s="35">
        <f t="shared" si="7"/>
        <v>4000</v>
      </c>
      <c r="L392" s="61"/>
      <c r="M392" s="61"/>
    </row>
    <row r="393" spans="1:13" hidden="1" x14ac:dyDescent="0.2">
      <c r="A393" s="2" t="s">
        <v>28</v>
      </c>
      <c r="B393" s="31" t="s">
        <v>742</v>
      </c>
      <c r="C393" s="2" t="s">
        <v>9</v>
      </c>
      <c r="D393" s="32" t="s">
        <v>536</v>
      </c>
      <c r="E393" s="32" t="s">
        <v>537</v>
      </c>
      <c r="F393" s="32" t="s">
        <v>12</v>
      </c>
      <c r="G393" s="38">
        <v>0</v>
      </c>
      <c r="H393" s="34">
        <v>950</v>
      </c>
      <c r="I393" s="35">
        <f t="shared" si="7"/>
        <v>0</v>
      </c>
    </row>
    <row r="394" spans="1:13" x14ac:dyDescent="0.2">
      <c r="A394" s="2" t="s">
        <v>765</v>
      </c>
      <c r="B394" s="31" t="s">
        <v>774</v>
      </c>
      <c r="C394" s="2" t="s">
        <v>9</v>
      </c>
      <c r="D394" s="32" t="s">
        <v>538</v>
      </c>
      <c r="E394" s="32" t="s">
        <v>539</v>
      </c>
      <c r="F394" s="32" t="s">
        <v>809</v>
      </c>
      <c r="G394" s="38">
        <v>23</v>
      </c>
      <c r="H394" s="34">
        <v>250</v>
      </c>
      <c r="I394" s="35">
        <f t="shared" si="7"/>
        <v>5750</v>
      </c>
    </row>
    <row r="395" spans="1:13" hidden="1" x14ac:dyDescent="0.2">
      <c r="A395" s="2" t="s">
        <v>28</v>
      </c>
      <c r="B395" s="31">
        <v>45105</v>
      </c>
      <c r="C395" s="2" t="s">
        <v>9</v>
      </c>
      <c r="D395" s="32" t="s">
        <v>540</v>
      </c>
      <c r="E395" s="32" t="s">
        <v>541</v>
      </c>
      <c r="F395" s="32" t="s">
        <v>36</v>
      </c>
      <c r="G395" s="38">
        <v>0</v>
      </c>
      <c r="H395" s="34">
        <v>225</v>
      </c>
      <c r="I395" s="35">
        <f t="shared" si="7"/>
        <v>0</v>
      </c>
    </row>
    <row r="396" spans="1:13" x14ac:dyDescent="0.2">
      <c r="A396" s="2" t="s">
        <v>841</v>
      </c>
      <c r="B396" s="31">
        <v>46069</v>
      </c>
      <c r="C396" s="2" t="s">
        <v>9</v>
      </c>
      <c r="D396" s="32" t="s">
        <v>542</v>
      </c>
      <c r="E396" s="32" t="s">
        <v>543</v>
      </c>
      <c r="F396" s="32" t="s">
        <v>504</v>
      </c>
      <c r="G396" s="38">
        <v>30</v>
      </c>
      <c r="H396" s="34">
        <v>177.25</v>
      </c>
      <c r="I396" s="35">
        <f t="shared" si="7"/>
        <v>5317.5</v>
      </c>
    </row>
    <row r="397" spans="1:13" hidden="1" x14ac:dyDescent="0.2">
      <c r="A397" s="2" t="s">
        <v>820</v>
      </c>
      <c r="B397" s="31">
        <v>45973</v>
      </c>
      <c r="C397" s="2" t="s">
        <v>9</v>
      </c>
      <c r="D397" s="32" t="s">
        <v>9</v>
      </c>
      <c r="E397" s="32" t="s">
        <v>773</v>
      </c>
      <c r="F397" s="32" t="s">
        <v>504</v>
      </c>
      <c r="G397" s="38">
        <v>0</v>
      </c>
      <c r="H397" s="34">
        <v>317.8</v>
      </c>
      <c r="I397" s="35">
        <f t="shared" si="7"/>
        <v>0</v>
      </c>
      <c r="L397" s="61"/>
    </row>
    <row r="398" spans="1:13" x14ac:dyDescent="0.2">
      <c r="A398" s="2" t="s">
        <v>841</v>
      </c>
      <c r="B398" s="31">
        <v>46069</v>
      </c>
      <c r="C398" s="2" t="s">
        <v>9</v>
      </c>
      <c r="D398" s="32" t="s">
        <v>544</v>
      </c>
      <c r="E398" s="32" t="s">
        <v>772</v>
      </c>
      <c r="F398" s="32" t="s">
        <v>504</v>
      </c>
      <c r="G398" s="38">
        <v>31</v>
      </c>
      <c r="H398" s="34">
        <v>166.42</v>
      </c>
      <c r="I398" s="35">
        <f t="shared" si="7"/>
        <v>5159.0199999999995</v>
      </c>
    </row>
    <row r="399" spans="1:13" hidden="1" x14ac:dyDescent="0.2">
      <c r="A399" s="2" t="s">
        <v>445</v>
      </c>
      <c r="B399" s="31">
        <v>42529</v>
      </c>
      <c r="C399" s="2" t="s">
        <v>9</v>
      </c>
      <c r="D399" s="32" t="s">
        <v>545</v>
      </c>
      <c r="E399" s="32" t="s">
        <v>546</v>
      </c>
      <c r="F399" s="32" t="s">
        <v>809</v>
      </c>
      <c r="G399" s="38">
        <v>0</v>
      </c>
      <c r="H399" s="34">
        <v>450</v>
      </c>
      <c r="I399" s="35">
        <f t="shared" si="7"/>
        <v>0</v>
      </c>
    </row>
    <row r="400" spans="1:13" x14ac:dyDescent="0.2">
      <c r="A400" s="2" t="s">
        <v>808</v>
      </c>
      <c r="B400" s="31">
        <v>46161</v>
      </c>
      <c r="C400" s="2" t="s">
        <v>9</v>
      </c>
      <c r="D400" s="32" t="s">
        <v>547</v>
      </c>
      <c r="E400" s="32" t="s">
        <v>548</v>
      </c>
      <c r="F400" s="32" t="s">
        <v>809</v>
      </c>
      <c r="G400" s="38">
        <v>11</v>
      </c>
      <c r="H400" s="34">
        <v>84</v>
      </c>
      <c r="I400" s="35">
        <f t="shared" si="7"/>
        <v>924</v>
      </c>
    </row>
    <row r="401" spans="1:9" x14ac:dyDescent="0.2">
      <c r="A401" s="2" t="s">
        <v>820</v>
      </c>
      <c r="B401" s="31">
        <v>45856</v>
      </c>
      <c r="C401" s="2" t="s">
        <v>9</v>
      </c>
      <c r="D401" s="32" t="s">
        <v>549</v>
      </c>
      <c r="E401" s="32" t="s">
        <v>550</v>
      </c>
      <c r="F401" s="32" t="s">
        <v>809</v>
      </c>
      <c r="G401" s="38">
        <v>8</v>
      </c>
      <c r="H401" s="34">
        <v>325</v>
      </c>
      <c r="I401" s="35">
        <f t="shared" si="7"/>
        <v>2600</v>
      </c>
    </row>
    <row r="402" spans="1:9" x14ac:dyDescent="0.2">
      <c r="A402" s="2" t="s">
        <v>825</v>
      </c>
      <c r="B402" s="31">
        <v>45973</v>
      </c>
      <c r="C402" s="2" t="s">
        <v>9</v>
      </c>
      <c r="D402" s="32" t="s">
        <v>551</v>
      </c>
      <c r="E402" s="3" t="s">
        <v>552</v>
      </c>
      <c r="F402" s="32" t="s">
        <v>809</v>
      </c>
      <c r="G402" s="38">
        <v>19</v>
      </c>
      <c r="H402" s="34">
        <v>275.43</v>
      </c>
      <c r="I402" s="35">
        <f t="shared" si="7"/>
        <v>5233.17</v>
      </c>
    </row>
    <row r="403" spans="1:9" hidden="1" x14ac:dyDescent="0.2">
      <c r="A403" s="2" t="s">
        <v>163</v>
      </c>
      <c r="B403" s="31">
        <v>2016</v>
      </c>
      <c r="C403" s="2" t="s">
        <v>9</v>
      </c>
      <c r="D403" s="32" t="s">
        <v>553</v>
      </c>
      <c r="E403" s="32" t="s">
        <v>554</v>
      </c>
      <c r="F403" s="32" t="s">
        <v>809</v>
      </c>
      <c r="G403" s="38">
        <v>0</v>
      </c>
      <c r="H403" s="34">
        <v>450</v>
      </c>
      <c r="I403" s="35">
        <f t="shared" si="7"/>
        <v>0</v>
      </c>
    </row>
    <row r="404" spans="1:9" s="18" customFormat="1" x14ac:dyDescent="0.2">
      <c r="A404" s="2" t="s">
        <v>841</v>
      </c>
      <c r="B404" s="31">
        <v>46069</v>
      </c>
      <c r="C404" s="2" t="s">
        <v>9</v>
      </c>
      <c r="D404" s="32" t="s">
        <v>555</v>
      </c>
      <c r="E404" s="32" t="s">
        <v>556</v>
      </c>
      <c r="F404" s="32" t="s">
        <v>809</v>
      </c>
      <c r="G404" s="38">
        <v>4</v>
      </c>
      <c r="H404" s="34">
        <v>235</v>
      </c>
      <c r="I404" s="35">
        <f t="shared" si="7"/>
        <v>940</v>
      </c>
    </row>
    <row r="405" spans="1:9" x14ac:dyDescent="0.2">
      <c r="A405" s="2" t="s">
        <v>847</v>
      </c>
      <c r="B405" s="31">
        <v>46133</v>
      </c>
      <c r="C405" s="2" t="s">
        <v>9</v>
      </c>
      <c r="D405" s="32" t="s">
        <v>557</v>
      </c>
      <c r="E405" s="32" t="s">
        <v>558</v>
      </c>
      <c r="F405" s="32" t="s">
        <v>43</v>
      </c>
      <c r="G405" s="38">
        <v>4</v>
      </c>
      <c r="H405" s="34">
        <v>25</v>
      </c>
      <c r="I405" s="35">
        <f t="shared" si="7"/>
        <v>100</v>
      </c>
    </row>
    <row r="406" spans="1:9" hidden="1" x14ac:dyDescent="0.2">
      <c r="A406" s="2" t="s">
        <v>9</v>
      </c>
      <c r="B406" s="31" t="s">
        <v>9</v>
      </c>
      <c r="C406" s="2" t="s">
        <v>9</v>
      </c>
      <c r="D406" s="32" t="s">
        <v>559</v>
      </c>
      <c r="E406" s="32" t="s">
        <v>560</v>
      </c>
      <c r="F406" s="32" t="s">
        <v>12</v>
      </c>
      <c r="G406" s="38">
        <v>0</v>
      </c>
      <c r="H406" s="34">
        <v>250</v>
      </c>
      <c r="I406" s="35">
        <f t="shared" si="7"/>
        <v>0</v>
      </c>
    </row>
    <row r="407" spans="1:9" hidden="1" x14ac:dyDescent="0.2">
      <c r="A407" s="2" t="s">
        <v>712</v>
      </c>
      <c r="B407" s="31">
        <v>44978</v>
      </c>
      <c r="C407" s="2" t="s">
        <v>9</v>
      </c>
      <c r="D407" s="32" t="s">
        <v>557</v>
      </c>
      <c r="E407" s="32" t="s">
        <v>558</v>
      </c>
      <c r="F407" s="32" t="s">
        <v>43</v>
      </c>
      <c r="G407" s="38"/>
      <c r="H407" s="34">
        <v>250</v>
      </c>
      <c r="I407" s="35">
        <f t="shared" si="7"/>
        <v>0</v>
      </c>
    </row>
    <row r="408" spans="1:9" s="18" customFormat="1" x14ac:dyDescent="0.2">
      <c r="A408" s="2" t="s">
        <v>841</v>
      </c>
      <c r="B408" s="31">
        <v>46069</v>
      </c>
      <c r="C408" s="2" t="s">
        <v>9</v>
      </c>
      <c r="D408" s="32" t="s">
        <v>561</v>
      </c>
      <c r="E408" s="32" t="s">
        <v>845</v>
      </c>
      <c r="F408" s="32" t="s">
        <v>809</v>
      </c>
      <c r="G408" s="38">
        <v>3</v>
      </c>
      <c r="H408" s="34">
        <v>250</v>
      </c>
      <c r="I408" s="35">
        <f t="shared" si="7"/>
        <v>750</v>
      </c>
    </row>
    <row r="409" spans="1:9" x14ac:dyDescent="0.2">
      <c r="A409" s="2" t="s">
        <v>727</v>
      </c>
      <c r="B409" s="31" t="s">
        <v>742</v>
      </c>
      <c r="C409" s="2" t="s">
        <v>9</v>
      </c>
      <c r="D409" s="32" t="s">
        <v>562</v>
      </c>
      <c r="E409" s="32" t="s">
        <v>563</v>
      </c>
      <c r="F409" s="32" t="s">
        <v>809</v>
      </c>
      <c r="G409" s="38">
        <v>2</v>
      </c>
      <c r="H409" s="34">
        <v>975</v>
      </c>
      <c r="I409" s="35">
        <f t="shared" si="7"/>
        <v>1950</v>
      </c>
    </row>
    <row r="410" spans="1:9" ht="17.25" hidden="1" customHeight="1" x14ac:dyDescent="0.2">
      <c r="A410" s="2" t="s">
        <v>258</v>
      </c>
      <c r="B410" s="31">
        <v>2012</v>
      </c>
      <c r="C410" s="2" t="s">
        <v>9</v>
      </c>
      <c r="D410" s="32" t="s">
        <v>564</v>
      </c>
      <c r="E410" s="32" t="s">
        <v>565</v>
      </c>
      <c r="F410" s="32" t="s">
        <v>809</v>
      </c>
      <c r="G410" s="38"/>
      <c r="H410" s="34">
        <v>250</v>
      </c>
      <c r="I410" s="35">
        <f t="shared" si="7"/>
        <v>0</v>
      </c>
    </row>
    <row r="411" spans="1:9" hidden="1" x14ac:dyDescent="0.2">
      <c r="A411" s="2" t="s">
        <v>258</v>
      </c>
      <c r="B411" s="31">
        <v>2012</v>
      </c>
      <c r="C411" s="2" t="s">
        <v>9</v>
      </c>
      <c r="D411" s="32" t="s">
        <v>566</v>
      </c>
      <c r="E411" s="32" t="s">
        <v>567</v>
      </c>
      <c r="F411" s="32" t="s">
        <v>809</v>
      </c>
      <c r="G411" s="38"/>
      <c r="H411" s="34">
        <v>250</v>
      </c>
      <c r="I411" s="35">
        <f t="shared" si="7"/>
        <v>0</v>
      </c>
    </row>
    <row r="412" spans="1:9" hidden="1" x14ac:dyDescent="0.2">
      <c r="A412" s="2" t="s">
        <v>701</v>
      </c>
      <c r="B412" s="31" t="s">
        <v>745</v>
      </c>
      <c r="C412" s="2" t="s">
        <v>9</v>
      </c>
      <c r="D412" s="32" t="s">
        <v>568</v>
      </c>
      <c r="E412" s="32" t="s">
        <v>569</v>
      </c>
      <c r="F412" s="32" t="s">
        <v>809</v>
      </c>
      <c r="G412" s="38"/>
      <c r="H412" s="34">
        <v>250</v>
      </c>
      <c r="I412" s="35">
        <f t="shared" si="7"/>
        <v>0</v>
      </c>
    </row>
    <row r="413" spans="1:9" hidden="1" x14ac:dyDescent="0.2">
      <c r="A413" s="2" t="s">
        <v>258</v>
      </c>
      <c r="B413" s="31">
        <v>2012</v>
      </c>
      <c r="C413" s="2" t="s">
        <v>9</v>
      </c>
      <c r="D413" s="32" t="s">
        <v>570</v>
      </c>
      <c r="E413" s="32" t="s">
        <v>571</v>
      </c>
      <c r="F413" s="32" t="s">
        <v>809</v>
      </c>
      <c r="G413" s="38">
        <v>0</v>
      </c>
      <c r="H413" s="34">
        <v>250</v>
      </c>
      <c r="I413" s="35">
        <f t="shared" si="7"/>
        <v>0</v>
      </c>
    </row>
    <row r="414" spans="1:9" hidden="1" x14ac:dyDescent="0.2">
      <c r="A414" s="2" t="s">
        <v>258</v>
      </c>
      <c r="B414" s="31">
        <v>2012</v>
      </c>
      <c r="C414" s="2" t="s">
        <v>9</v>
      </c>
      <c r="D414" s="32" t="s">
        <v>572</v>
      </c>
      <c r="E414" s="32" t="s">
        <v>573</v>
      </c>
      <c r="F414" s="32" t="s">
        <v>809</v>
      </c>
      <c r="G414" s="38">
        <v>0</v>
      </c>
      <c r="H414" s="34">
        <v>250</v>
      </c>
      <c r="I414" s="35">
        <f t="shared" si="7"/>
        <v>0</v>
      </c>
    </row>
    <row r="415" spans="1:9" hidden="1" x14ac:dyDescent="0.2">
      <c r="A415" s="2" t="s">
        <v>9</v>
      </c>
      <c r="B415" s="31" t="s">
        <v>9</v>
      </c>
      <c r="C415" s="2" t="s">
        <v>9</v>
      </c>
      <c r="D415" s="32" t="s">
        <v>574</v>
      </c>
      <c r="E415" s="32" t="s">
        <v>575</v>
      </c>
      <c r="F415" s="32" t="s">
        <v>809</v>
      </c>
      <c r="G415" s="38">
        <v>0</v>
      </c>
      <c r="H415" s="34">
        <v>250</v>
      </c>
      <c r="I415" s="35">
        <f t="shared" si="7"/>
        <v>0</v>
      </c>
    </row>
    <row r="416" spans="1:9" hidden="1" x14ac:dyDescent="0.2">
      <c r="A416" s="2" t="s">
        <v>729</v>
      </c>
      <c r="B416" s="31">
        <v>2017</v>
      </c>
      <c r="C416" s="2" t="s">
        <v>9</v>
      </c>
      <c r="D416" s="32" t="s">
        <v>564</v>
      </c>
      <c r="E416" s="32" t="s">
        <v>565</v>
      </c>
      <c r="F416" s="32" t="s">
        <v>809</v>
      </c>
      <c r="G416" s="38"/>
      <c r="H416" s="34">
        <v>250</v>
      </c>
      <c r="I416" s="35">
        <f t="shared" si="7"/>
        <v>0</v>
      </c>
    </row>
    <row r="417" spans="1:9" s="18" customFormat="1" hidden="1" x14ac:dyDescent="0.2">
      <c r="A417" s="2" t="s">
        <v>729</v>
      </c>
      <c r="B417" s="31">
        <v>42798</v>
      </c>
      <c r="C417" s="2" t="s">
        <v>9</v>
      </c>
      <c r="D417" s="32" t="s">
        <v>576</v>
      </c>
      <c r="E417" s="32" t="s">
        <v>577</v>
      </c>
      <c r="F417" s="32" t="s">
        <v>809</v>
      </c>
      <c r="G417" s="38">
        <v>0</v>
      </c>
      <c r="H417" s="34">
        <v>250</v>
      </c>
      <c r="I417" s="35">
        <f t="shared" si="7"/>
        <v>0</v>
      </c>
    </row>
    <row r="418" spans="1:9" hidden="1" x14ac:dyDescent="0.2">
      <c r="A418" s="2" t="s">
        <v>765</v>
      </c>
      <c r="B418" s="31" t="s">
        <v>774</v>
      </c>
      <c r="C418" s="2" t="s">
        <v>9</v>
      </c>
      <c r="D418" s="2" t="s">
        <v>9</v>
      </c>
      <c r="E418" s="32" t="s">
        <v>715</v>
      </c>
      <c r="F418" s="32" t="s">
        <v>809</v>
      </c>
      <c r="G418" s="38">
        <v>0</v>
      </c>
      <c r="H418" s="34">
        <v>250</v>
      </c>
      <c r="I418" s="35">
        <f t="shared" si="7"/>
        <v>0</v>
      </c>
    </row>
    <row r="419" spans="1:9" hidden="1" x14ac:dyDescent="0.2">
      <c r="A419" s="2" t="s">
        <v>712</v>
      </c>
      <c r="B419" s="31" t="s">
        <v>744</v>
      </c>
      <c r="C419" s="2" t="s">
        <v>9</v>
      </c>
      <c r="D419" s="32" t="s">
        <v>9</v>
      </c>
      <c r="E419" s="32" t="s">
        <v>716</v>
      </c>
      <c r="F419" s="32" t="s">
        <v>809</v>
      </c>
      <c r="G419" s="38"/>
      <c r="H419" s="34">
        <v>250</v>
      </c>
      <c r="I419" s="35">
        <f t="shared" si="7"/>
        <v>0</v>
      </c>
    </row>
    <row r="420" spans="1:9" x14ac:dyDescent="0.2">
      <c r="A420" s="2" t="s">
        <v>825</v>
      </c>
      <c r="B420" s="31">
        <v>45973</v>
      </c>
      <c r="C420" s="2" t="s">
        <v>9</v>
      </c>
      <c r="D420" s="2" t="s">
        <v>9</v>
      </c>
      <c r="E420" s="32" t="s">
        <v>826</v>
      </c>
      <c r="F420" s="32" t="s">
        <v>504</v>
      </c>
      <c r="G420" s="38">
        <v>5</v>
      </c>
      <c r="H420" s="34">
        <v>733</v>
      </c>
      <c r="I420" s="35">
        <f t="shared" si="7"/>
        <v>3665</v>
      </c>
    </row>
    <row r="421" spans="1:9" x14ac:dyDescent="0.2">
      <c r="A421" s="2" t="s">
        <v>825</v>
      </c>
      <c r="B421" s="31">
        <v>45973</v>
      </c>
      <c r="C421" s="2" t="s">
        <v>9</v>
      </c>
      <c r="D421" s="32" t="s">
        <v>9</v>
      </c>
      <c r="E421" s="32" t="s">
        <v>714</v>
      </c>
      <c r="F421" s="32" t="s">
        <v>809</v>
      </c>
      <c r="G421" s="38">
        <v>26</v>
      </c>
      <c r="H421" s="34">
        <v>250</v>
      </c>
      <c r="I421" s="35">
        <f t="shared" si="7"/>
        <v>6500</v>
      </c>
    </row>
    <row r="422" spans="1:9" hidden="1" x14ac:dyDescent="0.2">
      <c r="A422" s="2" t="s">
        <v>765</v>
      </c>
      <c r="B422" s="31" t="s">
        <v>774</v>
      </c>
      <c r="C422" s="2" t="s">
        <v>9</v>
      </c>
      <c r="D422" s="32" t="s">
        <v>9</v>
      </c>
      <c r="E422" s="32" t="s">
        <v>713</v>
      </c>
      <c r="F422" s="32" t="s">
        <v>809</v>
      </c>
      <c r="G422" s="38">
        <v>0</v>
      </c>
      <c r="H422" s="34">
        <v>2500</v>
      </c>
      <c r="I422" s="35">
        <f t="shared" si="7"/>
        <v>0</v>
      </c>
    </row>
    <row r="423" spans="1:9" x14ac:dyDescent="0.2">
      <c r="A423" s="2" t="s">
        <v>841</v>
      </c>
      <c r="B423" s="31">
        <v>46069</v>
      </c>
      <c r="C423" s="2" t="s">
        <v>9</v>
      </c>
      <c r="D423" s="32" t="s">
        <v>578</v>
      </c>
      <c r="E423" s="32" t="s">
        <v>579</v>
      </c>
      <c r="F423" s="32" t="s">
        <v>809</v>
      </c>
      <c r="G423" s="38">
        <v>61</v>
      </c>
      <c r="H423" s="34">
        <v>110</v>
      </c>
      <c r="I423" s="35">
        <f t="shared" si="7"/>
        <v>6710</v>
      </c>
    </row>
    <row r="424" spans="1:9" hidden="1" x14ac:dyDescent="0.2">
      <c r="A424" s="2" t="s">
        <v>258</v>
      </c>
      <c r="B424" s="2">
        <v>2012</v>
      </c>
      <c r="C424" s="2" t="s">
        <v>9</v>
      </c>
      <c r="D424" s="32" t="s">
        <v>580</v>
      </c>
      <c r="E424" s="32" t="s">
        <v>581</v>
      </c>
      <c r="F424" s="32" t="s">
        <v>12</v>
      </c>
      <c r="G424" s="38">
        <v>0</v>
      </c>
      <c r="H424" s="34">
        <v>850</v>
      </c>
      <c r="I424" s="35">
        <f>G:G*H:H</f>
        <v>0</v>
      </c>
    </row>
    <row r="425" spans="1:9" hidden="1" x14ac:dyDescent="0.2">
      <c r="A425" s="2" t="s">
        <v>163</v>
      </c>
      <c r="B425" s="2">
        <v>2016</v>
      </c>
      <c r="C425" s="2" t="s">
        <v>9</v>
      </c>
      <c r="D425" s="32" t="s">
        <v>582</v>
      </c>
      <c r="E425" s="32" t="s">
        <v>583</v>
      </c>
      <c r="F425" s="32" t="s">
        <v>12</v>
      </c>
      <c r="G425" s="38">
        <v>0</v>
      </c>
      <c r="H425" s="34">
        <v>2600</v>
      </c>
      <c r="I425" s="35">
        <f>G:G*H:H</f>
        <v>0</v>
      </c>
    </row>
    <row r="426" spans="1:9" hidden="1" x14ac:dyDescent="0.2">
      <c r="A426" s="2" t="s">
        <v>9</v>
      </c>
      <c r="B426" s="2" t="s">
        <v>9</v>
      </c>
      <c r="C426" s="2" t="s">
        <v>9</v>
      </c>
      <c r="D426" s="32" t="s">
        <v>584</v>
      </c>
      <c r="E426" s="32" t="s">
        <v>585</v>
      </c>
      <c r="F426" s="32" t="s">
        <v>12</v>
      </c>
      <c r="G426" s="38">
        <v>0</v>
      </c>
      <c r="H426" s="34">
        <v>1900</v>
      </c>
      <c r="I426" s="35">
        <f>G:G*H:H</f>
        <v>0</v>
      </c>
    </row>
    <row r="427" spans="1:9" x14ac:dyDescent="0.2">
      <c r="A427" s="82" t="s">
        <v>586</v>
      </c>
      <c r="B427" s="82"/>
      <c r="C427" s="82"/>
      <c r="D427" s="82"/>
      <c r="E427" s="82"/>
      <c r="F427" s="82"/>
      <c r="G427" s="82"/>
      <c r="H427" s="82"/>
      <c r="I427" s="82"/>
    </row>
    <row r="428" spans="1:9" hidden="1" x14ac:dyDescent="0.2">
      <c r="A428" s="2" t="s">
        <v>9</v>
      </c>
      <c r="B428" s="2" t="s">
        <v>9</v>
      </c>
      <c r="C428" s="2" t="s">
        <v>9</v>
      </c>
      <c r="D428" s="32" t="s">
        <v>587</v>
      </c>
      <c r="E428" s="32" t="s">
        <v>588</v>
      </c>
      <c r="F428" s="32" t="s">
        <v>12</v>
      </c>
      <c r="G428" s="38">
        <v>0</v>
      </c>
      <c r="H428" s="34">
        <v>250</v>
      </c>
      <c r="I428" s="35">
        <f>+G428*H428</f>
        <v>0</v>
      </c>
    </row>
    <row r="429" spans="1:9" hidden="1" x14ac:dyDescent="0.2">
      <c r="A429" s="2" t="s">
        <v>9</v>
      </c>
      <c r="B429" s="2" t="s">
        <v>9</v>
      </c>
      <c r="C429" s="2" t="s">
        <v>9</v>
      </c>
      <c r="D429" s="32" t="s">
        <v>589</v>
      </c>
      <c r="E429" s="32" t="s">
        <v>590</v>
      </c>
      <c r="F429" s="32" t="s">
        <v>12</v>
      </c>
      <c r="G429" s="38">
        <v>0</v>
      </c>
      <c r="H429" s="34">
        <v>300</v>
      </c>
      <c r="I429" s="35">
        <f t="shared" ref="I429:I435" si="8">+G429*H429</f>
        <v>0</v>
      </c>
    </row>
    <row r="430" spans="1:9" hidden="1" x14ac:dyDescent="0.2">
      <c r="A430" s="2" t="s">
        <v>9</v>
      </c>
      <c r="B430" s="2" t="s">
        <v>9</v>
      </c>
      <c r="C430" s="2" t="s">
        <v>9</v>
      </c>
      <c r="D430" s="32" t="s">
        <v>591</v>
      </c>
      <c r="E430" s="32" t="s">
        <v>592</v>
      </c>
      <c r="F430" s="32" t="s">
        <v>12</v>
      </c>
      <c r="G430" s="38">
        <v>0</v>
      </c>
      <c r="H430" s="34">
        <v>950</v>
      </c>
      <c r="I430" s="35">
        <f t="shared" si="8"/>
        <v>0</v>
      </c>
    </row>
    <row r="431" spans="1:9" hidden="1" x14ac:dyDescent="0.2">
      <c r="A431" s="2" t="s">
        <v>163</v>
      </c>
      <c r="B431" s="2">
        <v>2016</v>
      </c>
      <c r="C431" s="2" t="s">
        <v>9</v>
      </c>
      <c r="D431" s="32" t="s">
        <v>593</v>
      </c>
      <c r="E431" s="32" t="s">
        <v>594</v>
      </c>
      <c r="F431" s="32" t="s">
        <v>12</v>
      </c>
      <c r="G431" s="38">
        <v>0</v>
      </c>
      <c r="H431" s="34">
        <v>400</v>
      </c>
      <c r="I431" s="35">
        <f t="shared" si="8"/>
        <v>0</v>
      </c>
    </row>
    <row r="432" spans="1:9" hidden="1" x14ac:dyDescent="0.2">
      <c r="A432" s="2" t="s">
        <v>9</v>
      </c>
      <c r="B432" s="2" t="s">
        <v>9</v>
      </c>
      <c r="C432" s="2" t="s">
        <v>9</v>
      </c>
      <c r="D432" s="32" t="s">
        <v>595</v>
      </c>
      <c r="E432" s="32" t="s">
        <v>596</v>
      </c>
      <c r="F432" s="32" t="s">
        <v>12</v>
      </c>
      <c r="G432" s="38">
        <v>0</v>
      </c>
      <c r="H432" s="34">
        <v>200</v>
      </c>
      <c r="I432" s="35">
        <f t="shared" si="8"/>
        <v>0</v>
      </c>
    </row>
    <row r="433" spans="1:9" hidden="1" x14ac:dyDescent="0.2">
      <c r="A433" s="2" t="s">
        <v>181</v>
      </c>
      <c r="B433" s="7">
        <v>43028</v>
      </c>
      <c r="C433" s="2" t="s">
        <v>9</v>
      </c>
      <c r="D433" s="32" t="s">
        <v>597</v>
      </c>
      <c r="E433" s="32" t="s">
        <v>598</v>
      </c>
      <c r="F433" s="32" t="s">
        <v>12</v>
      </c>
      <c r="G433" s="38">
        <v>0</v>
      </c>
      <c r="H433" s="34">
        <v>670</v>
      </c>
      <c r="I433" s="35">
        <f t="shared" si="8"/>
        <v>0</v>
      </c>
    </row>
    <row r="434" spans="1:9" hidden="1" x14ac:dyDescent="0.2">
      <c r="A434" s="2" t="s">
        <v>599</v>
      </c>
      <c r="B434" s="7" t="s">
        <v>600</v>
      </c>
      <c r="C434" s="2" t="s">
        <v>9</v>
      </c>
      <c r="D434" s="32" t="s">
        <v>9</v>
      </c>
      <c r="E434" s="32" t="s">
        <v>601</v>
      </c>
      <c r="F434" s="49" t="s">
        <v>602</v>
      </c>
      <c r="G434" s="38">
        <v>0</v>
      </c>
      <c r="H434" s="34">
        <v>158</v>
      </c>
      <c r="I434" s="35">
        <f t="shared" si="8"/>
        <v>0</v>
      </c>
    </row>
    <row r="435" spans="1:9" hidden="1" x14ac:dyDescent="0.2">
      <c r="A435" s="2" t="s">
        <v>599</v>
      </c>
      <c r="B435" s="7" t="s">
        <v>600</v>
      </c>
      <c r="C435" s="2" t="s">
        <v>9</v>
      </c>
      <c r="D435" s="32" t="s">
        <v>9</v>
      </c>
      <c r="E435" s="32" t="s">
        <v>603</v>
      </c>
      <c r="F435" s="49" t="s">
        <v>604</v>
      </c>
      <c r="G435" s="38">
        <v>0</v>
      </c>
      <c r="H435" s="34">
        <v>99</v>
      </c>
      <c r="I435" s="35">
        <f t="shared" si="8"/>
        <v>0</v>
      </c>
    </row>
    <row r="436" spans="1:9" hidden="1" x14ac:dyDescent="0.2">
      <c r="A436" s="2" t="s">
        <v>767</v>
      </c>
      <c r="B436" s="31">
        <v>45453</v>
      </c>
      <c r="C436" s="2" t="s">
        <v>9</v>
      </c>
      <c r="D436" s="32" t="s">
        <v>9</v>
      </c>
      <c r="E436" s="32" t="s">
        <v>794</v>
      </c>
      <c r="F436" s="49" t="s">
        <v>12</v>
      </c>
      <c r="G436" s="38">
        <v>0</v>
      </c>
      <c r="H436" s="34">
        <v>2000</v>
      </c>
      <c r="I436" s="35">
        <f>+G436*H436</f>
        <v>0</v>
      </c>
    </row>
    <row r="437" spans="1:9" x14ac:dyDescent="0.2">
      <c r="A437" s="2" t="s">
        <v>701</v>
      </c>
      <c r="B437" s="31">
        <v>44900</v>
      </c>
      <c r="C437" s="2" t="s">
        <v>9</v>
      </c>
      <c r="D437" s="32" t="s">
        <v>605</v>
      </c>
      <c r="E437" s="32" t="s">
        <v>793</v>
      </c>
      <c r="F437" s="32" t="s">
        <v>809</v>
      </c>
      <c r="G437" s="38">
        <v>4</v>
      </c>
      <c r="H437" s="34">
        <v>1889.92</v>
      </c>
      <c r="I437" s="35">
        <f t="shared" ref="I437:I500" si="9">+G437*H437</f>
        <v>7559.68</v>
      </c>
    </row>
    <row r="438" spans="1:9" hidden="1" x14ac:dyDescent="0.2">
      <c r="A438" s="2" t="s">
        <v>785</v>
      </c>
      <c r="B438" s="31">
        <v>45372</v>
      </c>
      <c r="C438" s="2" t="s">
        <v>9</v>
      </c>
      <c r="D438" s="32" t="s">
        <v>606</v>
      </c>
      <c r="E438" s="32" t="s">
        <v>782</v>
      </c>
      <c r="F438" s="32" t="s">
        <v>809</v>
      </c>
      <c r="G438" s="38">
        <v>0</v>
      </c>
      <c r="H438" s="34">
        <v>185</v>
      </c>
      <c r="I438" s="35">
        <f t="shared" si="9"/>
        <v>0</v>
      </c>
    </row>
    <row r="439" spans="1:9" hidden="1" x14ac:dyDescent="0.2">
      <c r="A439" s="50" t="s">
        <v>9</v>
      </c>
      <c r="B439" s="51" t="s">
        <v>9</v>
      </c>
      <c r="C439" s="50" t="s">
        <v>9</v>
      </c>
      <c r="D439" s="44" t="s">
        <v>607</v>
      </c>
      <c r="E439" s="49" t="s">
        <v>608</v>
      </c>
      <c r="F439" s="32" t="s">
        <v>809</v>
      </c>
      <c r="G439" s="52">
        <v>0</v>
      </c>
      <c r="H439" s="53">
        <v>96</v>
      </c>
      <c r="I439" s="35">
        <f t="shared" si="9"/>
        <v>0</v>
      </c>
    </row>
    <row r="440" spans="1:9" hidden="1" x14ac:dyDescent="0.2">
      <c r="A440" s="2" t="s">
        <v>712</v>
      </c>
      <c r="B440" s="31">
        <v>44978</v>
      </c>
      <c r="C440" s="2" t="s">
        <v>9</v>
      </c>
      <c r="D440" s="32" t="s">
        <v>578</v>
      </c>
      <c r="E440" s="49" t="s">
        <v>579</v>
      </c>
      <c r="F440" s="32" t="s">
        <v>809</v>
      </c>
      <c r="G440" s="52"/>
      <c r="H440" s="53">
        <v>110</v>
      </c>
      <c r="I440" s="35">
        <f t="shared" si="9"/>
        <v>0</v>
      </c>
    </row>
    <row r="441" spans="1:9" hidden="1" x14ac:dyDescent="0.2">
      <c r="A441" s="2" t="s">
        <v>163</v>
      </c>
      <c r="B441" s="31">
        <v>2016</v>
      </c>
      <c r="C441" s="2" t="s">
        <v>9</v>
      </c>
      <c r="D441" s="32" t="s">
        <v>609</v>
      </c>
      <c r="E441" s="32" t="s">
        <v>610</v>
      </c>
      <c r="F441" s="32" t="s">
        <v>809</v>
      </c>
      <c r="G441" s="38"/>
      <c r="H441" s="34">
        <v>150</v>
      </c>
      <c r="I441" s="35">
        <f t="shared" si="9"/>
        <v>0</v>
      </c>
    </row>
    <row r="442" spans="1:9" hidden="1" x14ac:dyDescent="0.2">
      <c r="A442" s="2" t="s">
        <v>701</v>
      </c>
      <c r="B442" s="31">
        <v>44900</v>
      </c>
      <c r="C442" s="2" t="s">
        <v>9</v>
      </c>
      <c r="D442" s="32" t="s">
        <v>611</v>
      </c>
      <c r="E442" s="32" t="s">
        <v>612</v>
      </c>
      <c r="F442" s="32" t="s">
        <v>809</v>
      </c>
      <c r="G442" s="38"/>
      <c r="H442" s="34">
        <v>124</v>
      </c>
      <c r="I442" s="35">
        <f t="shared" si="9"/>
        <v>0</v>
      </c>
    </row>
    <row r="443" spans="1:9" hidden="1" x14ac:dyDescent="0.2">
      <c r="A443" s="2" t="s">
        <v>63</v>
      </c>
      <c r="B443" s="31">
        <v>44148</v>
      </c>
      <c r="C443" s="2" t="s">
        <v>9</v>
      </c>
      <c r="D443" s="32" t="s">
        <v>613</v>
      </c>
      <c r="E443" s="32" t="s">
        <v>614</v>
      </c>
      <c r="F443" s="32" t="s">
        <v>809</v>
      </c>
      <c r="G443" s="38">
        <v>0</v>
      </c>
      <c r="H443" s="34">
        <v>6369</v>
      </c>
      <c r="I443" s="35">
        <f t="shared" si="9"/>
        <v>0</v>
      </c>
    </row>
    <row r="444" spans="1:9" hidden="1" x14ac:dyDescent="0.2">
      <c r="A444" s="2" t="s">
        <v>163</v>
      </c>
      <c r="B444" s="31">
        <v>2016</v>
      </c>
      <c r="C444" s="2" t="s">
        <v>9</v>
      </c>
      <c r="D444" s="32" t="s">
        <v>615</v>
      </c>
      <c r="E444" s="32" t="s">
        <v>616</v>
      </c>
      <c r="F444" s="32" t="s">
        <v>809</v>
      </c>
      <c r="G444" s="38"/>
      <c r="H444" s="34">
        <v>2217.5</v>
      </c>
      <c r="I444" s="35">
        <f t="shared" si="9"/>
        <v>0</v>
      </c>
    </row>
    <row r="445" spans="1:9" hidden="1" x14ac:dyDescent="0.2">
      <c r="A445" s="2" t="s">
        <v>163</v>
      </c>
      <c r="B445" s="31">
        <v>2016</v>
      </c>
      <c r="C445" s="2" t="s">
        <v>9</v>
      </c>
      <c r="D445" s="32" t="s">
        <v>617</v>
      </c>
      <c r="E445" s="32" t="s">
        <v>799</v>
      </c>
      <c r="F445" s="32" t="s">
        <v>809</v>
      </c>
      <c r="G445" s="38">
        <v>0</v>
      </c>
      <c r="H445" s="34">
        <v>450</v>
      </c>
      <c r="I445" s="35">
        <f t="shared" si="9"/>
        <v>0</v>
      </c>
    </row>
    <row r="446" spans="1:9" hidden="1" x14ac:dyDescent="0.2">
      <c r="A446" s="2" t="s">
        <v>9</v>
      </c>
      <c r="B446" s="31" t="s">
        <v>9</v>
      </c>
      <c r="C446" s="2" t="s">
        <v>9</v>
      </c>
      <c r="D446" s="32" t="s">
        <v>618</v>
      </c>
      <c r="E446" s="32" t="s">
        <v>619</v>
      </c>
      <c r="F446" s="32" t="s">
        <v>809</v>
      </c>
      <c r="G446" s="38">
        <v>0</v>
      </c>
      <c r="H446" s="34">
        <v>275.35000000000002</v>
      </c>
      <c r="I446" s="35">
        <f t="shared" si="9"/>
        <v>0</v>
      </c>
    </row>
    <row r="447" spans="1:9" hidden="1" x14ac:dyDescent="0.2">
      <c r="A447" s="2" t="s">
        <v>9</v>
      </c>
      <c r="B447" s="31" t="s">
        <v>9</v>
      </c>
      <c r="C447" s="2" t="s">
        <v>9</v>
      </c>
      <c r="D447" s="32" t="s">
        <v>620</v>
      </c>
      <c r="E447" s="32" t="s">
        <v>621</v>
      </c>
      <c r="F447" s="32" t="s">
        <v>809</v>
      </c>
      <c r="G447" s="38">
        <v>0</v>
      </c>
      <c r="H447" s="34">
        <v>50000</v>
      </c>
      <c r="I447" s="35">
        <f t="shared" si="9"/>
        <v>0</v>
      </c>
    </row>
    <row r="448" spans="1:9" hidden="1" x14ac:dyDescent="0.2">
      <c r="A448" s="2" t="s">
        <v>163</v>
      </c>
      <c r="B448" s="31">
        <v>2016</v>
      </c>
      <c r="C448" s="2" t="s">
        <v>9</v>
      </c>
      <c r="D448" s="32" t="s">
        <v>9</v>
      </c>
      <c r="E448" s="32" t="s">
        <v>622</v>
      </c>
      <c r="F448" s="32" t="s">
        <v>809</v>
      </c>
      <c r="G448" s="38">
        <v>0</v>
      </c>
      <c r="H448" s="34">
        <v>215</v>
      </c>
      <c r="I448" s="35">
        <f t="shared" si="9"/>
        <v>0</v>
      </c>
    </row>
    <row r="449" spans="1:9" hidden="1" x14ac:dyDescent="0.2">
      <c r="A449" s="2" t="s">
        <v>258</v>
      </c>
      <c r="B449" s="31">
        <v>42782</v>
      </c>
      <c r="C449" s="2" t="s">
        <v>9</v>
      </c>
      <c r="D449" s="32" t="s">
        <v>9</v>
      </c>
      <c r="E449" s="32" t="s">
        <v>623</v>
      </c>
      <c r="F449" s="32" t="s">
        <v>809</v>
      </c>
      <c r="G449" s="38"/>
      <c r="H449" s="34">
        <v>220</v>
      </c>
      <c r="I449" s="35">
        <f t="shared" si="9"/>
        <v>0</v>
      </c>
    </row>
    <row r="450" spans="1:9" hidden="1" x14ac:dyDescent="0.2">
      <c r="A450" s="2" t="s">
        <v>624</v>
      </c>
      <c r="B450" s="31">
        <v>43392</v>
      </c>
      <c r="C450" s="2" t="s">
        <v>9</v>
      </c>
      <c r="D450" s="32" t="s">
        <v>9</v>
      </c>
      <c r="E450" s="32" t="s">
        <v>625</v>
      </c>
      <c r="F450" s="32" t="s">
        <v>809</v>
      </c>
      <c r="G450" s="38"/>
      <c r="H450" s="34">
        <v>105.93</v>
      </c>
      <c r="I450" s="35">
        <f t="shared" si="9"/>
        <v>0</v>
      </c>
    </row>
    <row r="451" spans="1:9" hidden="1" x14ac:dyDescent="0.2">
      <c r="A451" s="2" t="s">
        <v>624</v>
      </c>
      <c r="B451" s="31">
        <v>43392</v>
      </c>
      <c r="C451" s="2" t="s">
        <v>9</v>
      </c>
      <c r="D451" s="32" t="s">
        <v>9</v>
      </c>
      <c r="E451" s="32" t="s">
        <v>626</v>
      </c>
      <c r="F451" s="32" t="s">
        <v>809</v>
      </c>
      <c r="G451" s="38"/>
      <c r="H451" s="34">
        <v>80.5</v>
      </c>
      <c r="I451" s="35">
        <f t="shared" si="9"/>
        <v>0</v>
      </c>
    </row>
    <row r="452" spans="1:9" hidden="1" x14ac:dyDescent="0.2">
      <c r="A452" s="2" t="s">
        <v>627</v>
      </c>
      <c r="B452" s="31">
        <v>42901</v>
      </c>
      <c r="C452" s="2" t="s">
        <v>9</v>
      </c>
      <c r="D452" s="32" t="s">
        <v>9</v>
      </c>
      <c r="E452" s="32" t="s">
        <v>628</v>
      </c>
      <c r="F452" s="32" t="s">
        <v>809</v>
      </c>
      <c r="G452" s="38">
        <v>0</v>
      </c>
      <c r="H452" s="34">
        <v>995.76</v>
      </c>
      <c r="I452" s="35">
        <f t="shared" si="9"/>
        <v>0</v>
      </c>
    </row>
    <row r="453" spans="1:9" hidden="1" x14ac:dyDescent="0.2">
      <c r="A453" s="2" t="s">
        <v>624</v>
      </c>
      <c r="B453" s="31">
        <v>43392</v>
      </c>
      <c r="C453" s="2" t="s">
        <v>9</v>
      </c>
      <c r="D453" s="32" t="s">
        <v>9</v>
      </c>
      <c r="E453" s="32" t="s">
        <v>625</v>
      </c>
      <c r="F453" s="32" t="s">
        <v>809</v>
      </c>
      <c r="G453" s="38"/>
      <c r="H453" s="34">
        <v>50</v>
      </c>
      <c r="I453" s="35">
        <f t="shared" si="9"/>
        <v>0</v>
      </c>
    </row>
    <row r="454" spans="1:9" hidden="1" x14ac:dyDescent="0.2">
      <c r="A454" s="2" t="s">
        <v>708</v>
      </c>
      <c r="B454" s="31">
        <v>44900</v>
      </c>
      <c r="C454" s="2" t="s">
        <v>9</v>
      </c>
      <c r="D454" s="32" t="s">
        <v>611</v>
      </c>
      <c r="E454" s="32" t="s">
        <v>612</v>
      </c>
      <c r="F454" s="32" t="s">
        <v>809</v>
      </c>
      <c r="G454" s="38"/>
      <c r="H454" s="34">
        <v>124</v>
      </c>
      <c r="I454" s="35">
        <f t="shared" si="9"/>
        <v>0</v>
      </c>
    </row>
    <row r="455" spans="1:9" hidden="1" x14ac:dyDescent="0.2">
      <c r="A455" s="2" t="s">
        <v>730</v>
      </c>
      <c r="B455" s="31" t="s">
        <v>9</v>
      </c>
      <c r="C455" s="2" t="s">
        <v>9</v>
      </c>
      <c r="D455" s="32" t="s">
        <v>615</v>
      </c>
      <c r="E455" s="32" t="s">
        <v>616</v>
      </c>
      <c r="F455" s="32" t="s">
        <v>809</v>
      </c>
      <c r="G455" s="38"/>
      <c r="H455" s="34">
        <v>2217</v>
      </c>
      <c r="I455" s="35">
        <f t="shared" si="9"/>
        <v>0</v>
      </c>
    </row>
    <row r="456" spans="1:9" x14ac:dyDescent="0.2">
      <c r="A456" s="2" t="s">
        <v>629</v>
      </c>
      <c r="B456" s="31" t="s">
        <v>748</v>
      </c>
      <c r="C456" s="32" t="s">
        <v>9</v>
      </c>
      <c r="D456" s="32" t="s">
        <v>9</v>
      </c>
      <c r="E456" s="32" t="s">
        <v>630</v>
      </c>
      <c r="F456" s="32" t="s">
        <v>809</v>
      </c>
      <c r="G456" s="38">
        <v>4</v>
      </c>
      <c r="H456" s="34">
        <v>750</v>
      </c>
      <c r="I456" s="35">
        <f t="shared" si="9"/>
        <v>3000</v>
      </c>
    </row>
    <row r="457" spans="1:9" hidden="1" x14ac:dyDescent="0.2">
      <c r="A457" s="2" t="s">
        <v>519</v>
      </c>
      <c r="B457" s="31" t="s">
        <v>743</v>
      </c>
      <c r="C457" s="32" t="s">
        <v>9</v>
      </c>
      <c r="D457" s="32" t="s">
        <v>9</v>
      </c>
      <c r="E457" s="32" t="s">
        <v>631</v>
      </c>
      <c r="F457" s="32" t="s">
        <v>809</v>
      </c>
      <c r="G457" s="38"/>
      <c r="H457" s="34">
        <v>1900</v>
      </c>
      <c r="I457" s="35">
        <f t="shared" si="9"/>
        <v>0</v>
      </c>
    </row>
    <row r="458" spans="1:9" hidden="1" x14ac:dyDescent="0.2">
      <c r="A458" s="2" t="s">
        <v>279</v>
      </c>
      <c r="B458" s="31">
        <v>44171</v>
      </c>
      <c r="C458" s="2" t="s">
        <v>9</v>
      </c>
      <c r="D458" s="32" t="s">
        <v>632</v>
      </c>
      <c r="E458" s="32" t="s">
        <v>633</v>
      </c>
      <c r="F458" s="32" t="s">
        <v>809</v>
      </c>
      <c r="G458" s="38"/>
      <c r="H458" s="34">
        <v>4050</v>
      </c>
      <c r="I458" s="35">
        <f t="shared" si="9"/>
        <v>0</v>
      </c>
    </row>
    <row r="459" spans="1:9" hidden="1" x14ac:dyDescent="0.2">
      <c r="A459" s="2" t="s">
        <v>806</v>
      </c>
      <c r="B459" s="31">
        <v>45684</v>
      </c>
      <c r="C459" s="32" t="s">
        <v>9</v>
      </c>
      <c r="D459" s="32" t="s">
        <v>9</v>
      </c>
      <c r="E459" s="32" t="s">
        <v>634</v>
      </c>
      <c r="F459" s="32" t="s">
        <v>809</v>
      </c>
      <c r="G459" s="38">
        <v>0</v>
      </c>
      <c r="H459" s="34">
        <v>250</v>
      </c>
      <c r="I459" s="35">
        <f t="shared" si="9"/>
        <v>0</v>
      </c>
    </row>
    <row r="460" spans="1:9" hidden="1" x14ac:dyDescent="0.2">
      <c r="A460" s="2" t="s">
        <v>251</v>
      </c>
      <c r="B460" s="31">
        <v>43684</v>
      </c>
      <c r="C460" s="32" t="s">
        <v>9</v>
      </c>
      <c r="D460" s="32" t="s">
        <v>9</v>
      </c>
      <c r="E460" s="32" t="s">
        <v>635</v>
      </c>
      <c r="F460" s="32" t="s">
        <v>809</v>
      </c>
      <c r="G460" s="38">
        <v>0</v>
      </c>
      <c r="H460" s="34">
        <v>378</v>
      </c>
      <c r="I460" s="35">
        <f t="shared" si="9"/>
        <v>0</v>
      </c>
    </row>
    <row r="461" spans="1:9" hidden="1" x14ac:dyDescent="0.2">
      <c r="A461" s="2" t="s">
        <v>684</v>
      </c>
      <c r="B461" s="31">
        <v>44368</v>
      </c>
      <c r="C461" s="32" t="s">
        <v>9</v>
      </c>
      <c r="D461" s="32" t="s">
        <v>9</v>
      </c>
      <c r="E461" s="32" t="s">
        <v>631</v>
      </c>
      <c r="F461" s="32" t="s">
        <v>809</v>
      </c>
      <c r="G461" s="38"/>
      <c r="H461" s="34">
        <v>1900</v>
      </c>
      <c r="I461" s="35">
        <f t="shared" si="9"/>
        <v>0</v>
      </c>
    </row>
    <row r="462" spans="1:9" hidden="1" x14ac:dyDescent="0.2">
      <c r="A462" s="2" t="s">
        <v>712</v>
      </c>
      <c r="B462" s="31">
        <v>44978</v>
      </c>
      <c r="C462" s="2" t="s">
        <v>9</v>
      </c>
      <c r="D462" s="32" t="s">
        <v>9</v>
      </c>
      <c r="E462" s="32" t="s">
        <v>634</v>
      </c>
      <c r="F462" s="32" t="s">
        <v>809</v>
      </c>
      <c r="G462" s="38"/>
      <c r="H462" s="34">
        <v>250</v>
      </c>
      <c r="I462" s="35">
        <f t="shared" si="9"/>
        <v>0</v>
      </c>
    </row>
    <row r="463" spans="1:9" x14ac:dyDescent="0.2">
      <c r="A463" s="2" t="s">
        <v>783</v>
      </c>
      <c r="B463" s="31">
        <v>45484</v>
      </c>
      <c r="C463" s="2" t="s">
        <v>9</v>
      </c>
      <c r="D463" s="32" t="s">
        <v>9</v>
      </c>
      <c r="E463" s="32" t="s">
        <v>784</v>
      </c>
      <c r="F463" s="32" t="s">
        <v>809</v>
      </c>
      <c r="G463" s="38">
        <v>3</v>
      </c>
      <c r="H463" s="34">
        <v>265</v>
      </c>
      <c r="I463" s="35">
        <f t="shared" si="9"/>
        <v>795</v>
      </c>
    </row>
    <row r="464" spans="1:9" hidden="1" x14ac:dyDescent="0.2">
      <c r="A464" s="2" t="s">
        <v>519</v>
      </c>
      <c r="B464" s="31">
        <v>44295</v>
      </c>
      <c r="C464" s="32" t="s">
        <v>9</v>
      </c>
      <c r="D464" s="32" t="s">
        <v>9</v>
      </c>
      <c r="E464" s="32" t="s">
        <v>637</v>
      </c>
      <c r="F464" s="32" t="s">
        <v>809</v>
      </c>
      <c r="G464" s="38">
        <v>0</v>
      </c>
      <c r="H464" s="34">
        <v>965</v>
      </c>
      <c r="I464" s="35">
        <f t="shared" si="9"/>
        <v>0</v>
      </c>
    </row>
    <row r="465" spans="1:9" hidden="1" x14ac:dyDescent="0.2">
      <c r="A465" s="2" t="s">
        <v>519</v>
      </c>
      <c r="B465" s="31">
        <v>44295</v>
      </c>
      <c r="C465" s="32" t="s">
        <v>9</v>
      </c>
      <c r="D465" s="32" t="s">
        <v>9</v>
      </c>
      <c r="E465" s="32" t="s">
        <v>638</v>
      </c>
      <c r="F465" s="32" t="s">
        <v>12</v>
      </c>
      <c r="G465" s="38"/>
      <c r="H465" s="34">
        <v>965</v>
      </c>
      <c r="I465" s="35">
        <f t="shared" si="9"/>
        <v>0</v>
      </c>
    </row>
    <row r="466" spans="1:9" hidden="1" x14ac:dyDescent="0.2">
      <c r="A466" s="2" t="s">
        <v>163</v>
      </c>
      <c r="B466" s="31">
        <v>2016</v>
      </c>
      <c r="C466" s="2" t="s">
        <v>9</v>
      </c>
      <c r="D466" s="32" t="s">
        <v>9</v>
      </c>
      <c r="E466" s="32" t="s">
        <v>639</v>
      </c>
      <c r="F466" s="32" t="s">
        <v>12</v>
      </c>
      <c r="G466" s="38"/>
      <c r="H466" s="34">
        <v>250</v>
      </c>
      <c r="I466" s="35">
        <f t="shared" si="9"/>
        <v>0</v>
      </c>
    </row>
    <row r="467" spans="1:9" hidden="1" x14ac:dyDescent="0.2">
      <c r="A467" s="2" t="s">
        <v>222</v>
      </c>
      <c r="B467" s="31">
        <v>43641</v>
      </c>
      <c r="C467" s="32" t="s">
        <v>9</v>
      </c>
      <c r="D467" s="32" t="s">
        <v>9</v>
      </c>
      <c r="E467" s="32" t="s">
        <v>640</v>
      </c>
      <c r="F467" s="32" t="s">
        <v>12</v>
      </c>
      <c r="G467" s="38">
        <v>0</v>
      </c>
      <c r="H467" s="34">
        <v>7754.24</v>
      </c>
      <c r="I467" s="35">
        <f t="shared" si="9"/>
        <v>0</v>
      </c>
    </row>
    <row r="468" spans="1:9" hidden="1" x14ac:dyDescent="0.2">
      <c r="A468" s="2" t="s">
        <v>222</v>
      </c>
      <c r="B468" s="31">
        <v>43585</v>
      </c>
      <c r="C468" s="32" t="s">
        <v>9</v>
      </c>
      <c r="D468" s="32" t="s">
        <v>9</v>
      </c>
      <c r="E468" s="32" t="s">
        <v>641</v>
      </c>
      <c r="F468" s="32" t="s">
        <v>12</v>
      </c>
      <c r="G468" s="38">
        <v>0</v>
      </c>
      <c r="H468" s="34">
        <v>890</v>
      </c>
      <c r="I468" s="35">
        <f t="shared" si="9"/>
        <v>0</v>
      </c>
    </row>
    <row r="469" spans="1:9" hidden="1" x14ac:dyDescent="0.2">
      <c r="A469" s="2" t="s">
        <v>222</v>
      </c>
      <c r="B469" s="31">
        <v>43585</v>
      </c>
      <c r="C469" s="32" t="s">
        <v>9</v>
      </c>
      <c r="D469" s="32" t="s">
        <v>9</v>
      </c>
      <c r="E469" s="32" t="s">
        <v>642</v>
      </c>
      <c r="F469" s="32" t="s">
        <v>12</v>
      </c>
      <c r="G469" s="38"/>
      <c r="H469" s="34">
        <v>80</v>
      </c>
      <c r="I469" s="35">
        <f t="shared" si="9"/>
        <v>0</v>
      </c>
    </row>
    <row r="470" spans="1:9" hidden="1" x14ac:dyDescent="0.2">
      <c r="A470" s="2" t="s">
        <v>684</v>
      </c>
      <c r="B470" s="31">
        <v>44295</v>
      </c>
      <c r="C470" s="32" t="s">
        <v>9</v>
      </c>
      <c r="D470" s="32" t="s">
        <v>9</v>
      </c>
      <c r="E470" s="32" t="s">
        <v>638</v>
      </c>
      <c r="F470" s="32" t="s">
        <v>12</v>
      </c>
      <c r="G470" s="38"/>
      <c r="H470" s="34">
        <v>965</v>
      </c>
      <c r="I470" s="35">
        <f t="shared" si="9"/>
        <v>0</v>
      </c>
    </row>
    <row r="471" spans="1:9" x14ac:dyDescent="0.2">
      <c r="A471" s="2" t="s">
        <v>624</v>
      </c>
      <c r="B471" s="31">
        <v>43392</v>
      </c>
      <c r="C471" s="2" t="s">
        <v>9</v>
      </c>
      <c r="D471" s="32" t="s">
        <v>9</v>
      </c>
      <c r="E471" s="32" t="s">
        <v>643</v>
      </c>
      <c r="F471" s="32" t="s">
        <v>43</v>
      </c>
      <c r="G471" s="38">
        <v>9</v>
      </c>
      <c r="H471" s="34">
        <v>250</v>
      </c>
      <c r="I471" s="35">
        <f t="shared" si="9"/>
        <v>2250</v>
      </c>
    </row>
    <row r="472" spans="1:9" hidden="1" x14ac:dyDescent="0.2">
      <c r="A472" s="2" t="s">
        <v>644</v>
      </c>
      <c r="B472" s="31">
        <v>44017</v>
      </c>
      <c r="C472" s="32" t="s">
        <v>9</v>
      </c>
      <c r="D472" s="32" t="s">
        <v>9</v>
      </c>
      <c r="E472" s="32" t="s">
        <v>645</v>
      </c>
      <c r="F472" s="32" t="s">
        <v>12</v>
      </c>
      <c r="G472" s="38"/>
      <c r="H472" s="34">
        <v>100</v>
      </c>
      <c r="I472" s="35">
        <f t="shared" si="9"/>
        <v>0</v>
      </c>
    </row>
    <row r="473" spans="1:9" hidden="1" x14ac:dyDescent="0.2">
      <c r="A473" s="2" t="s">
        <v>644</v>
      </c>
      <c r="B473" s="31">
        <v>44012</v>
      </c>
      <c r="C473" s="32" t="s">
        <v>9</v>
      </c>
      <c r="D473" s="32" t="s">
        <v>9</v>
      </c>
      <c r="E473" s="32" t="s">
        <v>646</v>
      </c>
      <c r="F473" s="32" t="s">
        <v>36</v>
      </c>
      <c r="G473" s="38">
        <v>0</v>
      </c>
      <c r="H473" s="34">
        <v>16975</v>
      </c>
      <c r="I473" s="35">
        <f t="shared" si="9"/>
        <v>0</v>
      </c>
    </row>
    <row r="474" spans="1:9" hidden="1" x14ac:dyDescent="0.2">
      <c r="A474" s="2" t="s">
        <v>647</v>
      </c>
      <c r="B474" s="31">
        <v>43887</v>
      </c>
      <c r="C474" s="32" t="s">
        <v>9</v>
      </c>
      <c r="D474" s="32" t="s">
        <v>9</v>
      </c>
      <c r="E474" s="32" t="s">
        <v>648</v>
      </c>
      <c r="F474" s="32" t="s">
        <v>12</v>
      </c>
      <c r="G474" s="38"/>
      <c r="H474" s="34">
        <v>80</v>
      </c>
      <c r="I474" s="35">
        <f t="shared" si="9"/>
        <v>0</v>
      </c>
    </row>
    <row r="475" spans="1:9" hidden="1" x14ac:dyDescent="0.2">
      <c r="A475" s="2" t="str">
        <f>$A$412</f>
        <v>Oct-Dic 2022</v>
      </c>
      <c r="B475" s="31">
        <v>44188</v>
      </c>
      <c r="C475" s="32" t="s">
        <v>9</v>
      </c>
      <c r="D475" s="32" t="s">
        <v>9</v>
      </c>
      <c r="E475" s="32" t="s">
        <v>645</v>
      </c>
      <c r="F475" s="32" t="s">
        <v>12</v>
      </c>
      <c r="G475" s="38"/>
      <c r="H475" s="34">
        <v>100</v>
      </c>
      <c r="I475" s="35">
        <f t="shared" si="9"/>
        <v>0</v>
      </c>
    </row>
    <row r="476" spans="1:9" hidden="1" x14ac:dyDescent="0.2">
      <c r="A476" s="2" t="s">
        <v>737</v>
      </c>
      <c r="B476" s="31" t="s">
        <v>741</v>
      </c>
      <c r="C476" s="32" t="s">
        <v>9</v>
      </c>
      <c r="D476" s="32" t="s">
        <v>9</v>
      </c>
      <c r="E476" s="32" t="s">
        <v>649</v>
      </c>
      <c r="F476" s="32" t="s">
        <v>12</v>
      </c>
      <c r="G476" s="38">
        <v>0</v>
      </c>
      <c r="H476" s="34">
        <v>750</v>
      </c>
      <c r="I476" s="35">
        <f t="shared" si="9"/>
        <v>0</v>
      </c>
    </row>
    <row r="477" spans="1:9" x14ac:dyDescent="0.2">
      <c r="A477" s="2" t="s">
        <v>644</v>
      </c>
      <c r="B477" s="31">
        <v>43958</v>
      </c>
      <c r="C477" s="32" t="s">
        <v>9</v>
      </c>
      <c r="D477" s="32" t="s">
        <v>9</v>
      </c>
      <c r="E477" s="32" t="s">
        <v>650</v>
      </c>
      <c r="F477" s="32" t="s">
        <v>809</v>
      </c>
      <c r="G477" s="38">
        <v>16</v>
      </c>
      <c r="H477" s="34">
        <v>450</v>
      </c>
      <c r="I477" s="35">
        <f t="shared" si="9"/>
        <v>7200</v>
      </c>
    </row>
    <row r="478" spans="1:9" ht="60" hidden="1" x14ac:dyDescent="0.2">
      <c r="A478" s="2" t="s">
        <v>17</v>
      </c>
      <c r="B478" s="31">
        <v>44614</v>
      </c>
      <c r="C478" s="32" t="s">
        <v>9</v>
      </c>
      <c r="D478" s="32" t="s">
        <v>9</v>
      </c>
      <c r="E478" s="32" t="s">
        <v>651</v>
      </c>
      <c r="F478" s="32" t="s">
        <v>809</v>
      </c>
      <c r="G478" s="38"/>
      <c r="H478" s="34">
        <v>35</v>
      </c>
      <c r="I478" s="35">
        <f t="shared" si="9"/>
        <v>0</v>
      </c>
    </row>
    <row r="479" spans="1:9" x14ac:dyDescent="0.2">
      <c r="A479" s="2" t="s">
        <v>17</v>
      </c>
      <c r="B479" s="31" t="s">
        <v>746</v>
      </c>
      <c r="C479" s="32" t="s">
        <v>9</v>
      </c>
      <c r="D479" s="32" t="s">
        <v>9</v>
      </c>
      <c r="E479" s="32" t="s">
        <v>731</v>
      </c>
      <c r="F479" s="32" t="s">
        <v>809</v>
      </c>
      <c r="G479" s="38">
        <v>140</v>
      </c>
      <c r="H479" s="34">
        <v>35</v>
      </c>
      <c r="I479" s="35">
        <f t="shared" si="9"/>
        <v>4900</v>
      </c>
    </row>
    <row r="480" spans="1:9" hidden="1" x14ac:dyDescent="0.2">
      <c r="A480" s="2" t="s">
        <v>732</v>
      </c>
      <c r="B480" s="31" t="s">
        <v>749</v>
      </c>
      <c r="C480" s="32" t="s">
        <v>9</v>
      </c>
      <c r="D480" s="32" t="s">
        <v>9</v>
      </c>
      <c r="E480" s="32" t="s">
        <v>733</v>
      </c>
      <c r="F480" s="32" t="s">
        <v>809</v>
      </c>
      <c r="G480" s="38">
        <v>0</v>
      </c>
      <c r="H480" s="34">
        <v>90</v>
      </c>
      <c r="I480" s="35">
        <f t="shared" si="9"/>
        <v>0</v>
      </c>
    </row>
    <row r="481" spans="1:9" hidden="1" x14ac:dyDescent="0.2">
      <c r="A481" s="2" t="s">
        <v>17</v>
      </c>
      <c r="B481" s="31">
        <v>44614</v>
      </c>
      <c r="C481" s="32" t="s">
        <v>9</v>
      </c>
      <c r="D481" s="32" t="s">
        <v>9</v>
      </c>
      <c r="E481" s="32" t="s">
        <v>652</v>
      </c>
      <c r="F481" s="32" t="s">
        <v>809</v>
      </c>
      <c r="G481" s="38"/>
      <c r="H481" s="34">
        <v>35</v>
      </c>
      <c r="I481" s="35">
        <f t="shared" si="9"/>
        <v>0</v>
      </c>
    </row>
    <row r="482" spans="1:9" hidden="1" x14ac:dyDescent="0.2">
      <c r="A482" s="2" t="s">
        <v>653</v>
      </c>
      <c r="B482" s="31">
        <v>44423</v>
      </c>
      <c r="C482" s="32" t="s">
        <v>9</v>
      </c>
      <c r="D482" s="32" t="s">
        <v>9</v>
      </c>
      <c r="E482" s="32" t="s">
        <v>654</v>
      </c>
      <c r="F482" s="32" t="s">
        <v>809</v>
      </c>
      <c r="G482" s="38"/>
      <c r="H482" s="34">
        <v>90</v>
      </c>
      <c r="I482" s="35">
        <f t="shared" si="9"/>
        <v>0</v>
      </c>
    </row>
    <row r="483" spans="1:9" hidden="1" x14ac:dyDescent="0.2">
      <c r="A483" s="2" t="s">
        <v>629</v>
      </c>
      <c r="B483" s="31">
        <v>43028</v>
      </c>
      <c r="C483" s="2" t="s">
        <v>9</v>
      </c>
      <c r="D483" s="32" t="s">
        <v>9</v>
      </c>
      <c r="E483" s="32" t="s">
        <v>655</v>
      </c>
      <c r="F483" s="32" t="s">
        <v>809</v>
      </c>
      <c r="G483" s="38"/>
      <c r="H483" s="34">
        <v>170</v>
      </c>
      <c r="I483" s="35">
        <f t="shared" si="9"/>
        <v>0</v>
      </c>
    </row>
    <row r="484" spans="1:9" hidden="1" x14ac:dyDescent="0.2">
      <c r="A484" s="2" t="s">
        <v>656</v>
      </c>
      <c r="B484" s="31">
        <v>43797</v>
      </c>
      <c r="C484" s="2" t="s">
        <v>9</v>
      </c>
      <c r="D484" s="32" t="s">
        <v>9</v>
      </c>
      <c r="E484" s="32" t="s">
        <v>657</v>
      </c>
      <c r="F484" s="32" t="s">
        <v>809</v>
      </c>
      <c r="G484" s="38"/>
      <c r="H484" s="34">
        <v>22795</v>
      </c>
      <c r="I484" s="35">
        <f t="shared" si="9"/>
        <v>0</v>
      </c>
    </row>
    <row r="485" spans="1:9" hidden="1" x14ac:dyDescent="0.2">
      <c r="A485" s="2" t="s">
        <v>656</v>
      </c>
      <c r="B485" s="31">
        <v>43797</v>
      </c>
      <c r="C485" s="2" t="s">
        <v>9</v>
      </c>
      <c r="D485" s="32" t="s">
        <v>9</v>
      </c>
      <c r="E485" s="32" t="s">
        <v>658</v>
      </c>
      <c r="F485" s="32" t="s">
        <v>809</v>
      </c>
      <c r="G485" s="38"/>
      <c r="H485" s="34">
        <v>18695</v>
      </c>
      <c r="I485" s="35">
        <f t="shared" si="9"/>
        <v>0</v>
      </c>
    </row>
    <row r="486" spans="1:9" hidden="1" x14ac:dyDescent="0.2">
      <c r="A486" s="2" t="s">
        <v>656</v>
      </c>
      <c r="B486" s="31">
        <v>43797</v>
      </c>
      <c r="C486" s="2" t="s">
        <v>9</v>
      </c>
      <c r="D486" s="32" t="s">
        <v>9</v>
      </c>
      <c r="E486" s="32" t="s">
        <v>659</v>
      </c>
      <c r="F486" s="32" t="s">
        <v>809</v>
      </c>
      <c r="G486" s="38"/>
      <c r="H486" s="34">
        <v>21995</v>
      </c>
      <c r="I486" s="35">
        <f t="shared" si="9"/>
        <v>0</v>
      </c>
    </row>
    <row r="487" spans="1:9" hidden="1" x14ac:dyDescent="0.2">
      <c r="A487" s="2" t="s">
        <v>656</v>
      </c>
      <c r="B487" s="31">
        <v>43797</v>
      </c>
      <c r="C487" s="2" t="s">
        <v>9</v>
      </c>
      <c r="D487" s="32" t="s">
        <v>9</v>
      </c>
      <c r="E487" s="32" t="s">
        <v>660</v>
      </c>
      <c r="F487" s="32" t="s">
        <v>809</v>
      </c>
      <c r="G487" s="38"/>
      <c r="H487" s="34">
        <v>24995</v>
      </c>
      <c r="I487" s="35">
        <f t="shared" si="9"/>
        <v>0</v>
      </c>
    </row>
    <row r="488" spans="1:9" hidden="1" x14ac:dyDescent="0.2">
      <c r="A488" s="2" t="s">
        <v>656</v>
      </c>
      <c r="B488" s="31">
        <v>43797</v>
      </c>
      <c r="C488" s="2" t="s">
        <v>9</v>
      </c>
      <c r="D488" s="32" t="s">
        <v>9</v>
      </c>
      <c r="E488" s="32" t="s">
        <v>661</v>
      </c>
      <c r="F488" s="32" t="s">
        <v>809</v>
      </c>
      <c r="G488" s="38"/>
      <c r="H488" s="34">
        <v>28995</v>
      </c>
      <c r="I488" s="35">
        <f t="shared" si="9"/>
        <v>0</v>
      </c>
    </row>
    <row r="489" spans="1:9" x14ac:dyDescent="0.2">
      <c r="A489" s="2" t="s">
        <v>662</v>
      </c>
      <c r="B489" s="31">
        <v>44049</v>
      </c>
      <c r="C489" s="32" t="s">
        <v>9</v>
      </c>
      <c r="D489" s="32" t="s">
        <v>9</v>
      </c>
      <c r="E489" s="32" t="s">
        <v>663</v>
      </c>
      <c r="F489" s="32" t="s">
        <v>809</v>
      </c>
      <c r="G489" s="38">
        <v>1</v>
      </c>
      <c r="H489" s="34">
        <v>62</v>
      </c>
      <c r="I489" s="35">
        <f t="shared" si="9"/>
        <v>62</v>
      </c>
    </row>
    <row r="490" spans="1:9" hidden="1" x14ac:dyDescent="0.2">
      <c r="A490" s="2" t="s">
        <v>662</v>
      </c>
      <c r="B490" s="31">
        <v>44049</v>
      </c>
      <c r="C490" s="32" t="s">
        <v>9</v>
      </c>
      <c r="D490" s="32" t="s">
        <v>9</v>
      </c>
      <c r="E490" s="32" t="s">
        <v>664</v>
      </c>
      <c r="F490" s="32" t="s">
        <v>809</v>
      </c>
      <c r="G490" s="38"/>
      <c r="H490" s="34">
        <v>208</v>
      </c>
      <c r="I490" s="35">
        <f t="shared" si="9"/>
        <v>0</v>
      </c>
    </row>
    <row r="491" spans="1:9" hidden="1" x14ac:dyDescent="0.2">
      <c r="A491" s="2" t="s">
        <v>662</v>
      </c>
      <c r="B491" s="31">
        <v>44049</v>
      </c>
      <c r="C491" s="32" t="s">
        <v>9</v>
      </c>
      <c r="D491" s="32" t="s">
        <v>9</v>
      </c>
      <c r="E491" s="32" t="s">
        <v>665</v>
      </c>
      <c r="F491" s="32" t="s">
        <v>809</v>
      </c>
      <c r="G491" s="38"/>
      <c r="H491" s="34">
        <v>218</v>
      </c>
      <c r="I491" s="35">
        <f t="shared" si="9"/>
        <v>0</v>
      </c>
    </row>
    <row r="492" spans="1:9" hidden="1" x14ac:dyDescent="0.2">
      <c r="A492" s="2" t="s">
        <v>662</v>
      </c>
      <c r="B492" s="31">
        <v>44049</v>
      </c>
      <c r="C492" s="32" t="s">
        <v>9</v>
      </c>
      <c r="D492" s="32" t="s">
        <v>9</v>
      </c>
      <c r="E492" s="32" t="s">
        <v>666</v>
      </c>
      <c r="F492" s="32" t="s">
        <v>809</v>
      </c>
      <c r="G492" s="38"/>
      <c r="H492" s="34">
        <v>2035</v>
      </c>
      <c r="I492" s="35">
        <f t="shared" si="9"/>
        <v>0</v>
      </c>
    </row>
    <row r="493" spans="1:9" hidden="1" x14ac:dyDescent="0.2">
      <c r="A493" s="2" t="s">
        <v>734</v>
      </c>
      <c r="B493" s="31">
        <v>44049</v>
      </c>
      <c r="C493" s="32" t="s">
        <v>9</v>
      </c>
      <c r="D493" s="32" t="s">
        <v>9</v>
      </c>
      <c r="E493" s="32" t="s">
        <v>663</v>
      </c>
      <c r="F493" s="32" t="s">
        <v>809</v>
      </c>
      <c r="G493" s="38"/>
      <c r="H493" s="34"/>
      <c r="I493" s="35">
        <f t="shared" si="9"/>
        <v>0</v>
      </c>
    </row>
    <row r="494" spans="1:9" ht="33" hidden="1" x14ac:dyDescent="0.2">
      <c r="A494" s="2" t="s">
        <v>662</v>
      </c>
      <c r="B494" s="31">
        <v>44049</v>
      </c>
      <c r="C494" s="32" t="s">
        <v>9</v>
      </c>
      <c r="D494" s="32" t="s">
        <v>9</v>
      </c>
      <c r="E494" s="32" t="s">
        <v>667</v>
      </c>
      <c r="F494" s="32" t="s">
        <v>809</v>
      </c>
      <c r="G494" s="38"/>
      <c r="H494" s="34">
        <v>200</v>
      </c>
      <c r="I494" s="35">
        <f t="shared" si="9"/>
        <v>0</v>
      </c>
    </row>
    <row r="495" spans="1:9" x14ac:dyDescent="0.2">
      <c r="A495" s="2" t="s">
        <v>662</v>
      </c>
      <c r="B495" s="31">
        <v>44020</v>
      </c>
      <c r="C495" s="2" t="s">
        <v>9</v>
      </c>
      <c r="D495" s="32" t="s">
        <v>9</v>
      </c>
      <c r="E495" s="32" t="s">
        <v>668</v>
      </c>
      <c r="F495" s="32" t="s">
        <v>809</v>
      </c>
      <c r="G495" s="38">
        <v>1</v>
      </c>
      <c r="H495" s="34">
        <v>2011</v>
      </c>
      <c r="I495" s="35">
        <f t="shared" si="9"/>
        <v>2011</v>
      </c>
    </row>
    <row r="496" spans="1:9" hidden="1" x14ac:dyDescent="0.2">
      <c r="A496" s="2" t="s">
        <v>629</v>
      </c>
      <c r="B496" s="31">
        <v>43028</v>
      </c>
      <c r="C496" s="2" t="s">
        <v>9</v>
      </c>
      <c r="D496" s="32" t="s">
        <v>9</v>
      </c>
      <c r="E496" s="32" t="s">
        <v>669</v>
      </c>
      <c r="F496" s="32" t="s">
        <v>809</v>
      </c>
      <c r="G496" s="38"/>
      <c r="H496" s="34">
        <v>2500</v>
      </c>
      <c r="I496" s="35">
        <f t="shared" si="9"/>
        <v>0</v>
      </c>
    </row>
    <row r="497" spans="1:9" x14ac:dyDescent="0.2">
      <c r="A497" s="2" t="s">
        <v>767</v>
      </c>
      <c r="B497" s="31">
        <v>45461</v>
      </c>
      <c r="C497" s="2" t="s">
        <v>9</v>
      </c>
      <c r="D497" s="32" t="s">
        <v>9</v>
      </c>
      <c r="E497" s="32" t="s">
        <v>786</v>
      </c>
      <c r="F497" s="32" t="s">
        <v>809</v>
      </c>
      <c r="G497" s="38">
        <v>6</v>
      </c>
      <c r="H497" s="34">
        <v>1969</v>
      </c>
      <c r="I497" s="35">
        <f t="shared" si="9"/>
        <v>11814</v>
      </c>
    </row>
    <row r="498" spans="1:9" hidden="1" x14ac:dyDescent="0.2">
      <c r="A498" s="2" t="s">
        <v>767</v>
      </c>
      <c r="B498" s="31">
        <v>45455</v>
      </c>
      <c r="C498" s="2" t="s">
        <v>9</v>
      </c>
      <c r="D498" s="32" t="s">
        <v>9</v>
      </c>
      <c r="E498" s="32" t="s">
        <v>787</v>
      </c>
      <c r="F498" s="32" t="s">
        <v>809</v>
      </c>
      <c r="G498" s="38">
        <v>0</v>
      </c>
      <c r="H498" s="34">
        <v>2326</v>
      </c>
      <c r="I498" s="35">
        <f t="shared" si="9"/>
        <v>0</v>
      </c>
    </row>
    <row r="499" spans="1:9" hidden="1" x14ac:dyDescent="0.2">
      <c r="A499" s="2" t="s">
        <v>662</v>
      </c>
      <c r="B499" s="31">
        <v>44049</v>
      </c>
      <c r="C499" s="32" t="s">
        <v>9</v>
      </c>
      <c r="D499" s="32" t="s">
        <v>9</v>
      </c>
      <c r="E499" s="32" t="s">
        <v>668</v>
      </c>
      <c r="F499" s="32" t="s">
        <v>809</v>
      </c>
      <c r="G499" s="38"/>
      <c r="H499" s="34">
        <v>2011</v>
      </c>
      <c r="I499" s="35">
        <f t="shared" si="9"/>
        <v>0</v>
      </c>
    </row>
    <row r="500" spans="1:9" hidden="1" x14ac:dyDescent="0.2">
      <c r="A500" s="2">
        <v>2016</v>
      </c>
      <c r="B500" s="31">
        <v>42559</v>
      </c>
      <c r="C500" s="2" t="s">
        <v>9</v>
      </c>
      <c r="D500" s="32" t="s">
        <v>9</v>
      </c>
      <c r="E500" s="32" t="s">
        <v>670</v>
      </c>
      <c r="F500" s="32" t="s">
        <v>809</v>
      </c>
      <c r="G500" s="38">
        <v>0</v>
      </c>
      <c r="H500" s="34">
        <v>1000</v>
      </c>
      <c r="I500" s="35">
        <f t="shared" si="9"/>
        <v>0</v>
      </c>
    </row>
    <row r="501" spans="1:9" hidden="1" x14ac:dyDescent="0.2">
      <c r="A501" s="2" t="s">
        <v>629</v>
      </c>
      <c r="B501" s="31">
        <v>43028</v>
      </c>
      <c r="C501" s="2" t="s">
        <v>9</v>
      </c>
      <c r="D501" s="32" t="s">
        <v>9</v>
      </c>
      <c r="E501" s="32" t="s">
        <v>671</v>
      </c>
      <c r="F501" s="32" t="s">
        <v>809</v>
      </c>
      <c r="G501" s="38"/>
      <c r="H501" s="34">
        <v>150</v>
      </c>
      <c r="I501" s="35">
        <f t="shared" ref="I501:I520" si="10">+G501*H501</f>
        <v>0</v>
      </c>
    </row>
    <row r="502" spans="1:9" hidden="1" x14ac:dyDescent="0.2">
      <c r="A502" s="2" t="s">
        <v>629</v>
      </c>
      <c r="B502" s="31">
        <v>43028</v>
      </c>
      <c r="C502" s="2" t="s">
        <v>9</v>
      </c>
      <c r="D502" s="32" t="s">
        <v>9</v>
      </c>
      <c r="E502" s="32" t="s">
        <v>672</v>
      </c>
      <c r="F502" s="32" t="s">
        <v>809</v>
      </c>
      <c r="G502" s="38">
        <v>0</v>
      </c>
      <c r="H502" s="34">
        <v>2000</v>
      </c>
      <c r="I502" s="35">
        <f t="shared" si="10"/>
        <v>0</v>
      </c>
    </row>
    <row r="503" spans="1:9" hidden="1" x14ac:dyDescent="0.2">
      <c r="A503" s="2" t="s">
        <v>675</v>
      </c>
      <c r="B503" s="31">
        <v>44405</v>
      </c>
      <c r="C503" s="2" t="s">
        <v>9</v>
      </c>
      <c r="D503" s="32" t="s">
        <v>9</v>
      </c>
      <c r="E503" s="7" t="s">
        <v>673</v>
      </c>
      <c r="F503" s="32" t="s">
        <v>809</v>
      </c>
      <c r="G503" s="38"/>
      <c r="H503" s="34">
        <v>127</v>
      </c>
      <c r="I503" s="35">
        <f t="shared" si="10"/>
        <v>0</v>
      </c>
    </row>
    <row r="504" spans="1:9" hidden="1" x14ac:dyDescent="0.2">
      <c r="A504" s="2" t="s">
        <v>181</v>
      </c>
      <c r="B504" s="31" t="s">
        <v>9</v>
      </c>
      <c r="C504" s="2" t="s">
        <v>9</v>
      </c>
      <c r="D504" s="32" t="s">
        <v>9</v>
      </c>
      <c r="E504" s="7" t="s">
        <v>736</v>
      </c>
      <c r="F504" s="32" t="s">
        <v>809</v>
      </c>
      <c r="G504" s="38"/>
      <c r="H504" s="34">
        <v>150</v>
      </c>
      <c r="I504" s="35">
        <f t="shared" si="10"/>
        <v>0</v>
      </c>
    </row>
    <row r="505" spans="1:9" hidden="1" x14ac:dyDescent="0.2">
      <c r="A505" s="2" t="s">
        <v>675</v>
      </c>
      <c r="B505" s="31">
        <v>44405</v>
      </c>
      <c r="C505" s="2" t="s">
        <v>9</v>
      </c>
      <c r="D505" s="32" t="s">
        <v>9</v>
      </c>
      <c r="E505" s="7" t="s">
        <v>674</v>
      </c>
      <c r="F505" s="32" t="s">
        <v>809</v>
      </c>
      <c r="G505" s="38"/>
      <c r="H505" s="34">
        <v>220</v>
      </c>
      <c r="I505" s="35">
        <f t="shared" si="10"/>
        <v>0</v>
      </c>
    </row>
    <row r="506" spans="1:9" hidden="1" x14ac:dyDescent="0.2">
      <c r="A506" s="2" t="s">
        <v>675</v>
      </c>
      <c r="B506" s="31">
        <v>44405</v>
      </c>
      <c r="C506" s="2" t="s">
        <v>9</v>
      </c>
      <c r="D506" s="32" t="s">
        <v>9</v>
      </c>
      <c r="E506" s="7" t="s">
        <v>676</v>
      </c>
      <c r="F506" s="32" t="s">
        <v>809</v>
      </c>
      <c r="G506" s="38"/>
      <c r="H506" s="34">
        <v>220</v>
      </c>
      <c r="I506" s="35">
        <f t="shared" si="10"/>
        <v>0</v>
      </c>
    </row>
    <row r="507" spans="1:9" hidden="1" x14ac:dyDescent="0.2">
      <c r="A507" s="2" t="s">
        <v>675</v>
      </c>
      <c r="B507" s="31">
        <v>44405</v>
      </c>
      <c r="C507" s="2" t="s">
        <v>9</v>
      </c>
      <c r="D507" s="32" t="s">
        <v>9</v>
      </c>
      <c r="E507" s="7" t="s">
        <v>677</v>
      </c>
      <c r="F507" s="32" t="s">
        <v>809</v>
      </c>
      <c r="G507" s="38"/>
      <c r="H507" s="34">
        <v>220</v>
      </c>
      <c r="I507" s="35">
        <f t="shared" si="10"/>
        <v>0</v>
      </c>
    </row>
    <row r="508" spans="1:9" hidden="1" x14ac:dyDescent="0.2">
      <c r="A508" s="2" t="s">
        <v>675</v>
      </c>
      <c r="B508" s="31">
        <v>44405</v>
      </c>
      <c r="C508" s="2" t="s">
        <v>9</v>
      </c>
      <c r="D508" s="32" t="s">
        <v>9</v>
      </c>
      <c r="E508" s="7" t="s">
        <v>678</v>
      </c>
      <c r="F508" s="32" t="s">
        <v>809</v>
      </c>
      <c r="G508" s="38"/>
      <c r="H508" s="34">
        <v>127</v>
      </c>
      <c r="I508" s="35">
        <f t="shared" si="10"/>
        <v>0</v>
      </c>
    </row>
    <row r="509" spans="1:9" hidden="1" x14ac:dyDescent="0.2">
      <c r="A509" s="2" t="s">
        <v>675</v>
      </c>
      <c r="B509" s="31">
        <v>44118</v>
      </c>
      <c r="C509" s="2" t="s">
        <v>9</v>
      </c>
      <c r="D509" s="32" t="s">
        <v>9</v>
      </c>
      <c r="E509" s="7" t="s">
        <v>679</v>
      </c>
      <c r="F509" s="32" t="s">
        <v>809</v>
      </c>
      <c r="G509" s="38"/>
      <c r="H509" s="34">
        <v>131</v>
      </c>
      <c r="I509" s="35">
        <f t="shared" si="10"/>
        <v>0</v>
      </c>
    </row>
    <row r="510" spans="1:9" hidden="1" x14ac:dyDescent="0.2">
      <c r="A510" s="2" t="s">
        <v>675</v>
      </c>
      <c r="B510" s="31">
        <v>44118</v>
      </c>
      <c r="C510" s="2" t="s">
        <v>9</v>
      </c>
      <c r="D510" s="32" t="s">
        <v>9</v>
      </c>
      <c r="E510" s="32" t="s">
        <v>680</v>
      </c>
      <c r="F510" s="32" t="s">
        <v>809</v>
      </c>
      <c r="G510" s="38"/>
      <c r="H510" s="34">
        <v>327</v>
      </c>
      <c r="I510" s="35">
        <f t="shared" si="10"/>
        <v>0</v>
      </c>
    </row>
    <row r="511" spans="1:9" ht="12" hidden="1" customHeight="1" x14ac:dyDescent="0.2">
      <c r="A511" s="2" t="s">
        <v>675</v>
      </c>
      <c r="B511" s="31">
        <v>44405</v>
      </c>
      <c r="C511" s="2" t="s">
        <v>9</v>
      </c>
      <c r="D511" s="32" t="s">
        <v>9</v>
      </c>
      <c r="E511" s="32" t="s">
        <v>676</v>
      </c>
      <c r="F511" s="32" t="s">
        <v>809</v>
      </c>
      <c r="G511" s="38"/>
      <c r="H511" s="34">
        <v>220</v>
      </c>
      <c r="I511" s="35">
        <f t="shared" si="10"/>
        <v>0</v>
      </c>
    </row>
    <row r="512" spans="1:9" hidden="1" x14ac:dyDescent="0.2">
      <c r="A512" s="2" t="s">
        <v>712</v>
      </c>
      <c r="B512" s="31">
        <v>45202</v>
      </c>
      <c r="C512" s="2" t="s">
        <v>9</v>
      </c>
      <c r="D512" s="32" t="s">
        <v>9</v>
      </c>
      <c r="E512" s="32" t="s">
        <v>721</v>
      </c>
      <c r="F512" s="32" t="s">
        <v>809</v>
      </c>
      <c r="G512" s="38"/>
      <c r="H512" s="34">
        <v>350</v>
      </c>
      <c r="I512" s="35">
        <f t="shared" si="10"/>
        <v>0</v>
      </c>
    </row>
    <row r="513" spans="1:9" hidden="1" x14ac:dyDescent="0.2">
      <c r="A513" s="2" t="s">
        <v>712</v>
      </c>
      <c r="B513" s="31">
        <v>45202</v>
      </c>
      <c r="C513" s="2" t="s">
        <v>9</v>
      </c>
      <c r="D513" s="32" t="s">
        <v>9</v>
      </c>
      <c r="E513" s="32" t="s">
        <v>722</v>
      </c>
      <c r="F513" s="32" t="s">
        <v>809</v>
      </c>
      <c r="G513" s="38"/>
      <c r="H513" s="34">
        <v>350</v>
      </c>
      <c r="I513" s="35">
        <f t="shared" si="10"/>
        <v>0</v>
      </c>
    </row>
    <row r="514" spans="1:9" hidden="1" x14ac:dyDescent="0.2">
      <c r="A514" s="2" t="s">
        <v>756</v>
      </c>
      <c r="B514" s="31">
        <v>45174</v>
      </c>
      <c r="C514" s="2" t="s">
        <v>9</v>
      </c>
      <c r="D514" s="32" t="s">
        <v>9</v>
      </c>
      <c r="E514" s="32" t="s">
        <v>757</v>
      </c>
      <c r="F514" s="32" t="s">
        <v>809</v>
      </c>
      <c r="G514" s="38">
        <v>0</v>
      </c>
      <c r="H514" s="34">
        <v>1250</v>
      </c>
      <c r="I514" s="35">
        <f t="shared" si="10"/>
        <v>0</v>
      </c>
    </row>
    <row r="515" spans="1:9" hidden="1" x14ac:dyDescent="0.2">
      <c r="A515" s="2" t="s">
        <v>756</v>
      </c>
      <c r="B515" s="31">
        <v>45174</v>
      </c>
      <c r="C515" s="2" t="s">
        <v>9</v>
      </c>
      <c r="D515" s="32" t="s">
        <v>9</v>
      </c>
      <c r="E515" s="32" t="s">
        <v>758</v>
      </c>
      <c r="F515" s="32" t="s">
        <v>809</v>
      </c>
      <c r="G515" s="38">
        <v>0</v>
      </c>
      <c r="H515" s="34">
        <v>1200</v>
      </c>
      <c r="I515" s="35">
        <f t="shared" si="10"/>
        <v>0</v>
      </c>
    </row>
    <row r="516" spans="1:9" hidden="1" x14ac:dyDescent="0.2">
      <c r="A516" s="2" t="s">
        <v>756</v>
      </c>
      <c r="B516" s="31">
        <v>45174</v>
      </c>
      <c r="C516" s="2" t="s">
        <v>9</v>
      </c>
      <c r="D516" s="32" t="s">
        <v>9</v>
      </c>
      <c r="E516" s="32" t="s">
        <v>759</v>
      </c>
      <c r="F516" s="32" t="s">
        <v>809</v>
      </c>
      <c r="G516" s="38">
        <v>0</v>
      </c>
      <c r="H516" s="34">
        <v>750</v>
      </c>
      <c r="I516" s="35">
        <f t="shared" si="10"/>
        <v>0</v>
      </c>
    </row>
    <row r="517" spans="1:9" hidden="1" x14ac:dyDescent="0.2">
      <c r="A517" s="2" t="s">
        <v>756</v>
      </c>
      <c r="B517" s="31">
        <v>45174</v>
      </c>
      <c r="C517" s="2" t="s">
        <v>9</v>
      </c>
      <c r="D517" s="32" t="s">
        <v>9</v>
      </c>
      <c r="E517" s="32" t="s">
        <v>760</v>
      </c>
      <c r="F517" s="32" t="s">
        <v>809</v>
      </c>
      <c r="G517" s="38">
        <v>0</v>
      </c>
      <c r="H517" s="34">
        <v>850</v>
      </c>
      <c r="I517" s="35">
        <f t="shared" si="10"/>
        <v>0</v>
      </c>
    </row>
    <row r="518" spans="1:9" hidden="1" x14ac:dyDescent="0.2">
      <c r="A518" s="2" t="s">
        <v>181</v>
      </c>
      <c r="B518" s="31" t="s">
        <v>748</v>
      </c>
      <c r="C518" s="2" t="s">
        <v>9</v>
      </c>
      <c r="D518" s="32" t="s">
        <v>9</v>
      </c>
      <c r="E518" s="32" t="s">
        <v>681</v>
      </c>
      <c r="F518" s="32" t="s">
        <v>809</v>
      </c>
      <c r="G518" s="38">
        <v>0</v>
      </c>
      <c r="H518" s="34">
        <v>250</v>
      </c>
      <c r="I518" s="35">
        <f t="shared" si="10"/>
        <v>0</v>
      </c>
    </row>
    <row r="519" spans="1:9" hidden="1" x14ac:dyDescent="0.2">
      <c r="A519" s="2" t="s">
        <v>701</v>
      </c>
      <c r="B519" s="31">
        <v>44901</v>
      </c>
      <c r="C519" s="2" t="s">
        <v>9</v>
      </c>
      <c r="D519" s="32" t="s">
        <v>9</v>
      </c>
      <c r="E519" s="32" t="s">
        <v>788</v>
      </c>
      <c r="F519" s="32" t="s">
        <v>809</v>
      </c>
      <c r="G519" s="38">
        <v>0</v>
      </c>
      <c r="H519" s="34">
        <v>16238.34</v>
      </c>
      <c r="I519" s="35">
        <f t="shared" si="10"/>
        <v>0</v>
      </c>
    </row>
    <row r="520" spans="1:9" hidden="1" x14ac:dyDescent="0.2">
      <c r="A520" s="2" t="s">
        <v>9</v>
      </c>
      <c r="B520" s="2" t="s">
        <v>9</v>
      </c>
      <c r="C520" s="2" t="s">
        <v>9</v>
      </c>
      <c r="D520" s="2" t="s">
        <v>9</v>
      </c>
      <c r="E520" s="2" t="s">
        <v>735</v>
      </c>
      <c r="F520" s="32" t="s">
        <v>809</v>
      </c>
      <c r="G520" s="4">
        <v>0</v>
      </c>
      <c r="H520" s="5">
        <v>540</v>
      </c>
      <c r="I520" s="35">
        <f t="shared" si="10"/>
        <v>0</v>
      </c>
    </row>
    <row r="521" spans="1:9" hidden="1" x14ac:dyDescent="0.2">
      <c r="A521" s="54" t="s">
        <v>9</v>
      </c>
      <c r="B521" s="54" t="s">
        <v>9</v>
      </c>
      <c r="C521" s="54" t="s">
        <v>9</v>
      </c>
      <c r="D521" s="54" t="s">
        <v>9</v>
      </c>
      <c r="E521" s="55" t="s">
        <v>682</v>
      </c>
      <c r="F521" s="55" t="s">
        <v>12</v>
      </c>
      <c r="G521" s="56"/>
      <c r="H521" s="57">
        <v>120</v>
      </c>
      <c r="I521" s="58">
        <f t="shared" ref="I521:I523" si="11">+G521*H521</f>
        <v>0</v>
      </c>
    </row>
    <row r="522" spans="1:9" hidden="1" x14ac:dyDescent="0.2">
      <c r="A522" s="77"/>
      <c r="B522" s="78"/>
      <c r="C522" s="78"/>
      <c r="D522" s="78"/>
      <c r="E522" s="78"/>
      <c r="F522" s="78"/>
      <c r="G522" s="78"/>
      <c r="H522" s="78"/>
      <c r="I522" s="79"/>
    </row>
    <row r="523" spans="1:9" hidden="1" x14ac:dyDescent="0.2">
      <c r="A523" s="2">
        <v>2016</v>
      </c>
      <c r="B523" s="2">
        <v>2016</v>
      </c>
      <c r="C523" s="2" t="s">
        <v>9</v>
      </c>
      <c r="D523" s="3" t="s">
        <v>9</v>
      </c>
      <c r="E523" s="3" t="s">
        <v>682</v>
      </c>
      <c r="F523" s="3" t="s">
        <v>12</v>
      </c>
      <c r="G523" s="4"/>
      <c r="H523" s="5">
        <v>120</v>
      </c>
      <c r="I523" s="6">
        <f t="shared" si="11"/>
        <v>0</v>
      </c>
    </row>
    <row r="524" spans="1:9" hidden="1" x14ac:dyDescent="0.2">
      <c r="A524" s="2" t="s">
        <v>701</v>
      </c>
      <c r="B524" s="7">
        <v>44893</v>
      </c>
      <c r="C524" s="2" t="s">
        <v>9</v>
      </c>
      <c r="D524" s="3" t="s">
        <v>9</v>
      </c>
      <c r="E524" s="3" t="s">
        <v>710</v>
      </c>
      <c r="F524" s="3" t="s">
        <v>12</v>
      </c>
      <c r="G524" s="4"/>
      <c r="H524" s="5">
        <v>27650</v>
      </c>
      <c r="I524" s="6">
        <f t="shared" ref="I524:I527" si="12">+G524*H524</f>
        <v>0</v>
      </c>
    </row>
    <row r="525" spans="1:9" hidden="1" x14ac:dyDescent="0.2">
      <c r="A525" s="2"/>
      <c r="B525" s="7"/>
      <c r="C525" s="2"/>
      <c r="D525" s="3"/>
      <c r="E525" s="3" t="s">
        <v>683</v>
      </c>
      <c r="F525" s="3" t="s">
        <v>12</v>
      </c>
      <c r="G525" s="4"/>
      <c r="H525" s="5">
        <v>280</v>
      </c>
      <c r="I525" s="6">
        <f>G525*H525</f>
        <v>0</v>
      </c>
    </row>
    <row r="526" spans="1:9" hidden="1" x14ac:dyDescent="0.2">
      <c r="A526" s="2" t="s">
        <v>718</v>
      </c>
      <c r="B526" s="7">
        <v>43639</v>
      </c>
      <c r="C526" s="2" t="s">
        <v>9</v>
      </c>
      <c r="D526" s="3" t="s">
        <v>9</v>
      </c>
      <c r="E526" s="3" t="s">
        <v>717</v>
      </c>
      <c r="F526" s="3" t="s">
        <v>12</v>
      </c>
      <c r="G526" s="4"/>
      <c r="H526" s="5">
        <v>5000</v>
      </c>
      <c r="I526" s="6">
        <f>G526*H526</f>
        <v>0</v>
      </c>
    </row>
    <row r="527" spans="1:9" hidden="1" x14ac:dyDescent="0.2">
      <c r="A527" s="2" t="s">
        <v>684</v>
      </c>
      <c r="B527" s="7">
        <v>44370</v>
      </c>
      <c r="C527" s="2" t="s">
        <v>9</v>
      </c>
      <c r="D527" s="3" t="s">
        <v>9</v>
      </c>
      <c r="E527" s="3" t="s">
        <v>685</v>
      </c>
      <c r="F527" s="3" t="s">
        <v>12</v>
      </c>
      <c r="G527" s="4"/>
      <c r="H527" s="5">
        <v>5897.24</v>
      </c>
      <c r="I527" s="6">
        <f t="shared" si="12"/>
        <v>0</v>
      </c>
    </row>
    <row r="528" spans="1:9" x14ac:dyDescent="0.2">
      <c r="A528" s="74" t="s">
        <v>791</v>
      </c>
      <c r="B528" s="75"/>
      <c r="C528" s="75"/>
      <c r="D528" s="75"/>
      <c r="E528" s="75"/>
      <c r="F528" s="75"/>
      <c r="G528" s="75"/>
      <c r="H528" s="76"/>
      <c r="I528" s="20">
        <f>SUM(I14:I527)</f>
        <v>3424705.8200000003</v>
      </c>
    </row>
    <row r="529" spans="1:9" ht="15" x14ac:dyDescent="0.3">
      <c r="A529" s="21"/>
      <c r="B529" s="21"/>
      <c r="C529" s="21"/>
      <c r="D529" s="22"/>
      <c r="E529" s="22"/>
      <c r="F529" s="22"/>
      <c r="G529" s="23"/>
      <c r="H529" s="24"/>
      <c r="I529" s="25"/>
    </row>
    <row r="530" spans="1:9" ht="21.75" customHeight="1" x14ac:dyDescent="0.25">
      <c r="A530" s="73" t="s">
        <v>807</v>
      </c>
      <c r="B530" s="73"/>
      <c r="C530" s="73"/>
      <c r="D530" s="73"/>
      <c r="E530" s="26"/>
      <c r="F530" s="27"/>
      <c r="G530" s="62"/>
      <c r="H530" s="84" t="s">
        <v>686</v>
      </c>
      <c r="I530" s="84"/>
    </row>
    <row r="531" spans="1:9" ht="15.75" customHeight="1" x14ac:dyDescent="0.25">
      <c r="A531" s="26"/>
      <c r="B531" s="60"/>
      <c r="C531" s="60"/>
      <c r="D531" s="26"/>
      <c r="E531" s="26"/>
      <c r="F531" s="27"/>
      <c r="G531" s="62"/>
      <c r="H531" s="60"/>
      <c r="I531" s="60"/>
    </row>
    <row r="532" spans="1:9" ht="15.75" customHeight="1" x14ac:dyDescent="0.25">
      <c r="A532" s="85" t="s">
        <v>821</v>
      </c>
      <c r="B532" s="85"/>
      <c r="C532" s="85"/>
      <c r="D532" s="85"/>
      <c r="E532" s="26"/>
      <c r="F532" s="27"/>
      <c r="G532" s="85" t="s">
        <v>822</v>
      </c>
      <c r="H532" s="85"/>
      <c r="I532" s="85"/>
    </row>
    <row r="533" spans="1:9" ht="15.75" x14ac:dyDescent="0.25">
      <c r="A533" s="73" t="s">
        <v>823</v>
      </c>
      <c r="B533" s="73"/>
      <c r="C533" s="73"/>
      <c r="D533" s="73"/>
      <c r="E533" s="26"/>
      <c r="F533" s="27"/>
      <c r="G533" s="73" t="s">
        <v>824</v>
      </c>
      <c r="H533" s="73"/>
      <c r="I533" s="73"/>
    </row>
    <row r="534" spans="1:9" ht="15.75" x14ac:dyDescent="0.25">
      <c r="A534" s="73"/>
      <c r="B534" s="73"/>
      <c r="C534" s="73"/>
      <c r="D534" s="73"/>
      <c r="E534" s="26"/>
      <c r="F534" s="27"/>
      <c r="G534" s="73"/>
      <c r="H534" s="73"/>
      <c r="I534" s="73"/>
    </row>
    <row r="535" spans="1:9" ht="15.75" x14ac:dyDescent="0.25">
      <c r="A535" s="26"/>
      <c r="B535" s="26"/>
      <c r="C535" s="26"/>
      <c r="D535" s="26"/>
      <c r="E535" s="26"/>
      <c r="F535" s="26"/>
      <c r="G535" s="28"/>
      <c r="H535" s="29"/>
      <c r="I535" s="30"/>
    </row>
    <row r="536" spans="1:9" ht="15.75" x14ac:dyDescent="0.25">
      <c r="A536" s="29"/>
      <c r="B536" s="29"/>
      <c r="C536" s="29"/>
      <c r="D536" s="29"/>
      <c r="E536" s="29"/>
      <c r="F536" s="29"/>
      <c r="G536" s="29"/>
      <c r="H536" s="29"/>
      <c r="I536" s="29"/>
    </row>
    <row r="537" spans="1:9" ht="15" x14ac:dyDescent="0.25">
      <c r="A537"/>
      <c r="B537"/>
      <c r="C537"/>
      <c r="D537"/>
      <c r="E537"/>
      <c r="F537"/>
      <c r="G537"/>
      <c r="H537"/>
      <c r="I537"/>
    </row>
    <row r="538" spans="1:9" ht="15" x14ac:dyDescent="0.25">
      <c r="A538"/>
      <c r="B538"/>
      <c r="C538"/>
      <c r="D538"/>
      <c r="E538"/>
      <c r="F538"/>
      <c r="G538"/>
      <c r="H538"/>
      <c r="I538"/>
    </row>
  </sheetData>
  <mergeCells count="30">
    <mergeCell ref="A533:D533"/>
    <mergeCell ref="A530:D530"/>
    <mergeCell ref="H530:I530"/>
    <mergeCell ref="A532:D532"/>
    <mergeCell ref="G532:I532"/>
    <mergeCell ref="G533:I533"/>
    <mergeCell ref="A1:I5"/>
    <mergeCell ref="A534:D534"/>
    <mergeCell ref="A528:H528"/>
    <mergeCell ref="G534:I534"/>
    <mergeCell ref="A522:I522"/>
    <mergeCell ref="G10:G11"/>
    <mergeCell ref="H10:H11"/>
    <mergeCell ref="I10:I11"/>
    <mergeCell ref="A121:I121"/>
    <mergeCell ref="A141:I141"/>
    <mergeCell ref="A144:I144"/>
    <mergeCell ref="A278:I278"/>
    <mergeCell ref="A315:I315"/>
    <mergeCell ref="A375:I375"/>
    <mergeCell ref="A379:I379"/>
    <mergeCell ref="A427:I427"/>
    <mergeCell ref="A6:I6"/>
    <mergeCell ref="A7:I7"/>
    <mergeCell ref="A8:I8"/>
    <mergeCell ref="A10:A11"/>
    <mergeCell ref="B10:B11"/>
    <mergeCell ref="C10:C11"/>
    <mergeCell ref="D10:D11"/>
    <mergeCell ref="F10:F11"/>
  </mergeCells>
  <phoneticPr fontId="12" type="noConversion"/>
  <printOptions horizontalCentered="1"/>
  <pageMargins left="0.23622047244094491" right="0.23622047244094491" top="0.23622047244094491" bottom="0.23622047244094491" header="0.31496062992125984" footer="0.31496062992125984"/>
  <pageSetup scale="65" fitToHeight="0" orientation="landscape" r:id="rId1"/>
  <rowBreaks count="2" manualBreakCount="2">
    <brk id="92" max="8" man="1"/>
    <brk id="296" max="8" man="1"/>
  </rowBreaks>
  <ignoredErrors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</vt:lpstr>
      <vt:lpstr>'MAYO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Yasmin De la Cruz</cp:lastModifiedBy>
  <cp:lastPrinted>2026-06-11T17:16:17Z</cp:lastPrinted>
  <dcterms:created xsi:type="dcterms:W3CDTF">2022-04-04T21:00:52Z</dcterms:created>
  <dcterms:modified xsi:type="dcterms:W3CDTF">2026-06-11T17:17:27Z</dcterms:modified>
</cp:coreProperties>
</file>