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indocal.sharepoint.com/sites/Presupuesto/Documentos compartidos/Presupuesto/2025/2025/2025/METAS FISICAS 2025/OCTUBRE - DICIEMBRE/"/>
    </mc:Choice>
  </mc:AlternateContent>
  <xr:revisionPtr revIDLastSave="204" documentId="14_{3253D61A-3248-43A3-905B-1D665AEA8AB8}" xr6:coauthVersionLast="47" xr6:coauthVersionMax="47" xr10:uidLastSave="{45E93259-23AD-4452-A6AB-D295B2AEACD5}"/>
  <bookViews>
    <workbookView xWindow="-120" yWindow="-120" windowWidth="29040" windowHeight="15720" xr2:uid="{00000000-000D-0000-FFFF-FFFF00000000}"/>
  </bookViews>
  <sheets>
    <sheet name="OCTUBRE - DICIEMBRE 2025" sheetId="7"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5" i="7" l="1"/>
  <c r="I35" i="7"/>
  <c r="J34" i="7"/>
  <c r="I34" i="7"/>
  <c r="J33" i="7"/>
  <c r="I33" i="7"/>
  <c r="J32" i="7"/>
  <c r="I32" i="7"/>
</calcChain>
</file>

<file path=xl/sharedStrings.xml><?xml version="1.0" encoding="utf-8"?>
<sst xmlns="http://schemas.openxmlformats.org/spreadsheetml/2006/main" count="119" uniqueCount="88">
  <si>
    <t>Informe de Evaluación Trimestral de las Metas Físicas-Financieras</t>
  </si>
  <si>
    <t>Código</t>
  </si>
  <si>
    <t>Documento Relacionado</t>
  </si>
  <si>
    <t>Fecha Versión</t>
  </si>
  <si>
    <t>Versión</t>
  </si>
  <si>
    <t>DEC-FOR013</t>
  </si>
  <si>
    <t>Lineamientos para la Ejecución Presupuestaria 2025 del Gobierno General Nacional</t>
  </si>
  <si>
    <t>I -Información Instituciónal</t>
  </si>
  <si>
    <t>I.I - Completar los datos requeridos sobre la institución</t>
  </si>
  <si>
    <t>Capítulo</t>
  </si>
  <si>
    <t>Instituto Dominicano para la Calidad</t>
  </si>
  <si>
    <t>Subcapítulo</t>
  </si>
  <si>
    <t>Unidad Ejecutora</t>
  </si>
  <si>
    <t>Misión</t>
  </si>
  <si>
    <t>Somos el Organismo Nacional de Normalización, Metrología y Evaluación de la Conformidad, que apoyado en las buenas prácticas Internacionales con un personal competentes impacte positivamente la industria ciudadanía en general.</t>
  </si>
  <si>
    <t>Visión</t>
  </si>
  <si>
    <t>Ser el referente de la calidad a nivel nacional e internacional.</t>
  </si>
  <si>
    <t>II. Contribución a la Estrategia Nacional de Desarrollo</t>
  </si>
  <si>
    <t>Eje estratégico:</t>
  </si>
  <si>
    <t>DESARROLLO PRODUCTIVO</t>
  </si>
  <si>
    <t>Objetivo general:</t>
  </si>
  <si>
    <t>Estructura productiva sectorial y territorialmente adecuada, integrada competitivamente a la economía global y que aprovecha las oportunidades del mercado local.</t>
  </si>
  <si>
    <t>Objetivo(s) específico(s):</t>
  </si>
  <si>
    <t>3.5.2</t>
  </si>
  <si>
    <t>Crear la Infraestructura (Física e Institucional) de Normalización, Metrología, Reglamentación Técnica y Acreditación, que garantice el cumplimiento de los requisitos de los Mercados Globales y un compromiso con la excelencia.</t>
  </si>
  <si>
    <t>III. Información del Programa</t>
  </si>
  <si>
    <t>Nombre:</t>
  </si>
  <si>
    <t>Servicios de Normalización, Evaluación de la Conformidad y Metrología Legal e Industrial.</t>
  </si>
  <si>
    <t>Descripción:</t>
  </si>
  <si>
    <t>Consiste en coordinar y planificar la elaboración, revisión, aprobación, oficialización, y publicación de las Normas Técnicas Dominicanas (NORDOM). En términos de evaluación de la conformidad, consiste en ofrecer servicios de certificación de productos y procesos acreditado bajo la norma ISO/IEC 17065:2012, servicios de certificación de sistemas de gestión mediante convenios con entes acreditados internacionalmente en las modalidades de: ISO 9001, ISO 14001, ISO 22000, entre otros y ofrece servicios de inspecciones en aduanas y puertos de instrumentos de medición, para asegurarse de que cumplen con las normas establecidas. En Metrología Legal e Industrial: ofrece servicios de verificaciones, ensayos y muestreos en el uso e instalación de instrumentos de medida sometidos al control del Estado y que cumplan con el Certificado de aprobación de modelo de los reglamentos técnicos metrológicos, así como las calibraciones periódicas de los instrumentos de medición contra patrones trazables al Sistema Internacional de Unidades en las ramas de: Electricidad, temperatura, masa y flujo.</t>
  </si>
  <si>
    <r>
      <t>Beneficiarios:</t>
    </r>
    <r>
      <rPr>
        <sz val="12"/>
        <color rgb="FF000000"/>
        <rFont val="Century Gothic"/>
        <family val="2"/>
      </rPr>
      <t xml:space="preserve"> </t>
    </r>
  </si>
  <si>
    <t>Sector Empresarial, usuarios Nacionales e internacionales, entidades gubernamentales.</t>
  </si>
  <si>
    <t>Resultado Asociado:</t>
  </si>
  <si>
    <t>Mantener el cumplimiento de acciones propuestas en los planes de normalización, evaluación de la conformidad, metrología legal e industrial en un 95% para el 2025 en beneficio de toda la ciudadanía en general</t>
  </si>
  <si>
    <t>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</si>
  <si>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</si>
  <si>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</si>
  <si>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</si>
  <si>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</si>
  <si>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</si>
  <si>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</si>
  <si>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 xml:space="preserve"> Presupuesto Anual</t>
  </si>
  <si>
    <t>Programación Trimestral</t>
  </si>
  <si>
    <t>Ejecución Trimestral</t>
  </si>
  <si>
    <t>Avance</t>
  </si>
  <si>
    <t>Producto</t>
  </si>
  <si>
    <t>Indicador</t>
  </si>
  <si>
    <t>Física
(A)</t>
  </si>
  <si>
    <t>Financiera
(B)</t>
  </si>
  <si>
    <t>Física
(C)</t>
  </si>
  <si>
    <t>Financiera
(D)</t>
  </si>
  <si>
    <t>Física 
(E)</t>
  </si>
  <si>
    <t>Financiera 
 (F)</t>
  </si>
  <si>
    <t>Física 
(%)
 G=E/C</t>
  </si>
  <si>
    <t>Financiero 
(%) 
H=F/D</t>
  </si>
  <si>
    <t>6560-Personas físicas y jurídicas reciben servicios de Evaluación de la Conformidad</t>
  </si>
  <si>
    <t>Cantidad de evaluaciones de conformidad realizadas</t>
  </si>
  <si>
    <t>6561-Grupos de interés adquieren normas técnicas dominicanas (NORDOM) de comercio y desarrollo industrial</t>
  </si>
  <si>
    <t>Cantidad de beneficiarios que adquirieron normas técnicas</t>
  </si>
  <si>
    <t>7794-Personas físicas y jurídicas con certificación de evaluación de metrología legal, industrial y cientifica</t>
  </si>
  <si>
    <t>Cantidad de certificados emitidos</t>
  </si>
  <si>
    <t>6563-Usuarios de los servicios de normalización, evaluación de la conformidad y metrología acceden a capacitaciones técnicas</t>
  </si>
  <si>
    <t>Cantidad de beneficiarios de capacitaciones técnicas</t>
  </si>
  <si>
    <t>V. Análisis de los Logros y Desviaciones</t>
  </si>
  <si>
    <t>V.I - Información de Logros y Desviaciones por Producto</t>
  </si>
  <si>
    <t xml:space="preserve">Producto: </t>
  </si>
  <si>
    <t xml:space="preserve">Descripción del producto: </t>
  </si>
  <si>
    <t>Consiste en ofrecer los servicios de Certificación de Productos y procesos acreditados bajo la norma ISO/IEC 17065 : 2012, Certificación de Sistemas de Gestión ISO en las modalidades de : ISO 9001, ISO 14001, ISO 22000, Certificación de Inspección de materiales de construcción e instrumentos de medición importados en aduanas y puertos.</t>
  </si>
  <si>
    <t>Logros alcanzados:</t>
  </si>
  <si>
    <t>Causas y justificación del desvío:</t>
  </si>
  <si>
    <t>Este producto no presenta desvio significativo</t>
  </si>
  <si>
    <r>
      <t xml:space="preserve">VI. </t>
    </r>
    <r>
      <rPr>
        <b/>
        <sz val="11"/>
        <color theme="0"/>
        <rFont val="Century Gothic"/>
        <family val="2"/>
      </rPr>
      <t>Oportunidades de Mejora</t>
    </r>
  </si>
  <si>
    <t xml:space="preserve">VI. I - De acuerdo a los eventos presentados durante la ejecución del producto, ¿qué aspecto puede mejorarse? </t>
  </si>
  <si>
    <t xml:space="preserve">• Expandir el alcance de las acreditaciones mediante la creación de nuevos esquemas de evaluación de la conformidad para aumentar la capacidad de servicio al sector industrial. </t>
  </si>
  <si>
    <t>Consiste en la elaboración de las normas y reglamentos técnicos basados en normas y estándares internaciones para su posterior divulgación una vez oficializadas y la comercialización de Normas Nacionales e Internacionales en la prestación de servicio de consulta, cotización y ventas de normas NORDOM y de normas internacionales ISO, IEC, ASTM, entre otros.</t>
  </si>
  <si>
    <t xml:space="preserve">• Incrementar los servicios brindados por la institución mediante la automatización y digitalización de los procesos siguientes:
a) La inclusión en el portal web institucional de una plataforma para expandir los cursos y capacitaciones técnicas online.
b) Digitalización de la entrega de certificados con código QR de cursos y talleres sin que tengan que ser impresos y con vigencia ilimitada en el portal web.
</t>
  </si>
  <si>
    <t>7794-Personas físicas y jurídicas con certificación de evaluación de metrología legal e industrial</t>
  </si>
  <si>
    <t>Consiste en ofrecer los servicios de certificación en metrología Legal de verificación de instrumentos de mediciones utilizados en las transacciones comerciales, verificaciones, ensayos y muestreos en el uso e instalación de instrumentos de medida y por último, Servicio de Metrología Industrial por medio de las calibraciones periódicas de los instrumentos de medición contra patrones trazables al Sistema Internacional de Unidades en las ramas de: Electricidad, temperatura, masa y flujo</t>
  </si>
  <si>
    <t xml:space="preserve">• Incrementar los servicios brindados por la institución mediante la automatización y digitalización de los procesos siguientes:
Llenado automatizado de las solicitudes de servicios de calibración y homologación de equipos importados de metrología industrial y científica a través del portal web. 
• Fortalecer las alianzas internacionales que apoyen al desarrollo científico en el país, tanto en la normalización como en la metrología legal e industrial mediante los siguientes: 
Acuerdo 2025-2028 con la Unión Europea, la Comunidad del Caribe (CARICOM), la organización Regional de Normas y Caridad de la CARICOM (CROSQ) y, el Instituto Nacional de Metrología de la República Federal de Alemania (PTB), para la donación al Instituto Dominicano para la Calidad (INDOCAL) de equipos altamente científicos que permitan habilitar nuevos laboratorios de metrología en el país. 
Alianzas a través del Ministerio de Economía, Planificación y Desarrollo (MEPYD) con la Agencia de Cooperación Internacional de Turquía (TIKA) para recibir donaciones de equipos altamente científicos para crear nuevos laboratorios industriales de trazabilidad en magnitudes que todavía no existen en el país. 
</t>
  </si>
  <si>
    <t>6563- Usuarios de los servicios de normalización, evaluación de la conformidad y metrología acceden a capacitaciones técnicas</t>
  </si>
  <si>
    <t>Por medio de talleres, cursos y diplomados de reconocimiento internacional consiste en promover y fortalecer las capacidades técnicas en materia de calidad de los diversos sectores industriales, gubernamentales y particulares, así como la satisfacción de sus necesidades metrológicas legales e industriales y de la competitividad del país, por medio del acompañamiento de los expertos técnicos del INDOCAL y mejorar los servicios de las empresas, instituciones gubernamentales y otras entidades que buscan crecer con un recurso humano altamente capacitado.</t>
  </si>
  <si>
    <t xml:space="preserve">• Incrementar los servicios brindados por la institución mediante la automatización y digitalización de los procesos siguientes:
La inclusión en el portal web institucional de una plataforma para expandir los cursos y capacitaciones técnicas online.
Digitalización de la entrega de certificados con código QR de cursos y talleres sin que tengan que ser impresos y con vigencia ilimitada en el portal web.
</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</si>
  <si>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</si>
  <si>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La programación establecida en el 4to. trimestre del año 2025 fue realizar 618 servicios de evaluación de la conformidad a producto e industria, con la meta ejecutada en un 101.13%, pues se efectuaron 625 servicos de evaluacion en totales.  Con una ejecución financiera de recursos económicos por un total de RD$9,523,162.28 lo que representa un  ligero aumento de 2.82% debido a que los recursos programados fueron por RD$9,261,785.00.</t>
  </si>
  <si>
    <t>La programación establecida para el 4to. trimestre del año 2025 fue 278 beneficiarios que adquieren normas técnicas dominicanas (NORDOM), para el desarrollo de comercio y desarrollo industrial, meta  ejecutada en un 96.04%, pues se efectuaron 267 en totales, según registros revisados.  Para ello, se dispuso de recursos económicos por un total de RD$10,853,019.12 lo que representa un  ligero aumento de un 1.08 % debido a que los recursos programados fueron por RD$10,737,389.00</t>
  </si>
  <si>
    <t>La programación establecida para el 4to. trimestre del año 2025 fue realizar 14,376 certificados de evaluación de metrología legal e industrial  emitidas, meta ejecutada en un 100.03%, pues se efectuaron 14,381 en totales, según registros revisados.  para ello, se dispuso de recursos económicos por un total de RD$19,829,852.37 lo que representa un  ligero aumento de 0.47% debido a que los recursos programados fueron por RD$19,736,412.00</t>
  </si>
  <si>
    <t>La programación establecida para el 4to. trimestre del año 2025 fue de 127 personas con capacitaciones técnica, meta ejecutada en un 101.57%, pues se efectuaron 129 en totales, según registros revisados.  Para ello, se dispuso de recursos económicos por un total de RD$2,124,086.99 lo que representa un ligero ahorro de un  2.65%  debido a que los recursos programados fueron por $2,181,875.00</t>
  </si>
  <si>
    <t>Fecha de imputación sigef 31/12/2025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</si>
</sst>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_);_(* \(#,##0.00\);_(* &quot;-&quot;??_);_(@_)"/>
    <numFmt numFmtId="165" formatCode="dd/mm/yyyy;@"/>
    <numFmt numFmtId="166" formatCode="[$-10409]#,##0;\-#,##0"/>
    <numFmt numFmtId="167" formatCode="[$-10409]#,##0.00;\-#,##0.00"/>
    <numFmt numFmtId="168" formatCode="[$-10409]0.00%"/>
  </numFmts>
  <fonts count="32"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sz val="10"/>
      <name val="Arial"/>
      <family val="2"/>
    </font>
    <font>
      <sz val="12"/>
      <color indexed="8"/>
      <name val="Calibri"/>
      <family val="2"/>
    </font>
    <font>
      <sz val="11"/>
      <name val="Calibri"/>
      <family val="2"/>
      <scheme val="minor"/>
    </font>
    <font>
      <sz val="9"/>
      <name val="Calibri"/>
      <family val="2"/>
      <scheme val="minor"/>
    </font>
    <font>
      <i/>
      <sz val="11"/>
      <color rgb="FF000000"/>
      <name val="Calibri"/>
      <family val="2"/>
      <scheme val="minor"/>
    </font>
    <font>
      <sz val="12"/>
      <color theme="1"/>
      <name val="Calibri"/>
      <family val="2"/>
      <scheme val="minor"/>
    </font>
    <font>
      <sz val="12"/>
      <color rgb="FF201F1E"/>
      <name val="Calibri"/>
      <family val="2"/>
      <scheme val="minor"/>
    </font>
    <font>
      <i/>
      <sz val="12"/>
      <color theme="1"/>
      <name val="Calibri"/>
      <family val="2"/>
      <scheme val="minor"/>
    </font>
    <font>
      <sz val="11"/>
      <color rgb="FF000000"/>
      <name val="Calibri"/>
      <family val="2"/>
      <scheme val="minor"/>
    </font>
    <font>
      <sz val="11"/>
      <color rgb="FFFF0000"/>
      <name val="Calibri"/>
      <family val="2"/>
      <scheme val="minor"/>
    </font>
    <font>
      <sz val="11"/>
      <color theme="1"/>
      <name val="Calibri"/>
      <family val="2"/>
    </font>
    <font>
      <sz val="9"/>
      <color theme="1"/>
      <name val="Calibri"/>
      <family val="2"/>
    </font>
  </fonts>
  <fills count="11">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
      <patternFill patternType="solid">
        <fgColor rgb="FFFFFFFF"/>
        <bgColor indexed="64"/>
      </patternFill>
    </fill>
  </fills>
  <borders count="41">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right/>
      <top/>
      <bottom style="thin">
        <color indexed="64"/>
      </bottom>
      <diagonal/>
    </border>
    <border>
      <left/>
      <right/>
      <top style="thin">
        <color theme="0" tint="-0.34998626667073579"/>
      </top>
      <bottom style="thin">
        <color theme="0" tint="-0.34998626667073579"/>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thin">
        <color theme="0" tint="-0.34998626667073579"/>
      </top>
      <bottom style="thin">
        <color theme="0" tint="-0.34998626667073579"/>
      </bottom>
      <diagonal/>
    </border>
    <border>
      <left/>
      <right style="medium">
        <color indexed="64"/>
      </right>
      <top style="thin">
        <color theme="0" tint="-0.34998626667073579"/>
      </top>
      <bottom style="thin">
        <color theme="0" tint="-0.34998626667073579"/>
      </bottom>
      <diagonal/>
    </border>
    <border>
      <left style="medium">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indexed="64"/>
      </right>
      <top style="thin">
        <color theme="0" tint="-0.34998626667073579"/>
      </top>
      <bottom style="thin">
        <color theme="0" tint="-0.34998626667073579"/>
      </bottom>
      <diagonal/>
    </border>
    <border>
      <left style="medium">
        <color indexed="64"/>
      </left>
      <right style="thin">
        <color theme="0" tint="-0.34998626667073579"/>
      </right>
      <top/>
      <bottom style="thin">
        <color theme="0" tint="-0.34998626667073579"/>
      </bottom>
      <diagonal/>
    </border>
    <border>
      <left style="thin">
        <color theme="0" tint="-0.34998626667073579"/>
      </left>
      <right style="medium">
        <color indexed="64"/>
      </right>
      <top/>
      <bottom style="thin">
        <color theme="0" tint="-0.34998626667073579"/>
      </bottom>
      <diagonal/>
    </border>
    <border>
      <left style="medium">
        <color indexed="64"/>
      </left>
      <right/>
      <top/>
      <bottom style="thin">
        <color indexed="64"/>
      </bottom>
      <diagonal/>
    </border>
    <border>
      <left/>
      <right style="medium">
        <color indexed="64"/>
      </right>
      <top/>
      <bottom style="thin">
        <color indexed="64"/>
      </bottom>
      <diagonal/>
    </border>
  </borders>
  <cellStyleXfs count="4">
    <xf numFmtId="0" fontId="0" fillId="0" borderId="0"/>
    <xf numFmtId="164" fontId="1" fillId="0" borderId="0" applyFont="0" applyFill="0" applyBorder="0" applyAlignment="0" applyProtection="0"/>
    <xf numFmtId="9" fontId="1" fillId="0" borderId="0" applyFont="0" applyFill="0" applyBorder="0" applyAlignment="0" applyProtection="0"/>
    <xf numFmtId="0" fontId="20" fillId="0" borderId="0"/>
  </cellStyleXfs>
  <cellXfs count="121">
    <xf numFmtId="0" fontId="0" fillId="0" borderId="0" xfId="0"/>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11" fillId="0" borderId="0" xfId="0" applyFont="1" applyProtection="1">
      <protection locked="0"/>
    </xf>
    <xf numFmtId="0" fontId="10" fillId="0" borderId="15" xfId="0" applyFont="1" applyBorder="1" applyAlignment="1" applyProtection="1">
      <alignment horizontal="center" vertical="center" wrapText="1"/>
      <protection locked="0"/>
    </xf>
    <xf numFmtId="0" fontId="15" fillId="8" borderId="20" xfId="0" applyFont="1" applyFill="1" applyBorder="1" applyAlignment="1">
      <alignment horizontal="center" vertical="center" wrapText="1" readingOrder="1"/>
    </xf>
    <xf numFmtId="166" fontId="16" fillId="0" borderId="19" xfId="0" applyNumberFormat="1" applyFont="1" applyBorder="1" applyAlignment="1" applyProtection="1">
      <alignment horizontal="center" vertical="center" wrapText="1" readingOrder="1"/>
      <protection locked="0"/>
    </xf>
    <xf numFmtId="167" fontId="16" fillId="0" borderId="19" xfId="0" applyNumberFormat="1" applyFont="1" applyBorder="1" applyAlignment="1" applyProtection="1">
      <alignment horizontal="center" vertical="center" wrapText="1" readingOrder="1"/>
      <protection locked="0"/>
    </xf>
    <xf numFmtId="10" fontId="16" fillId="7" borderId="19" xfId="2" applyNumberFormat="1" applyFont="1" applyFill="1" applyBorder="1" applyAlignment="1" applyProtection="1">
      <alignment horizontal="center" vertical="center" wrapText="1" readingOrder="1"/>
      <protection locked="0"/>
    </xf>
    <xf numFmtId="166" fontId="16" fillId="0" borderId="21" xfId="0" applyNumberFormat="1" applyFont="1" applyBorder="1" applyAlignment="1" applyProtection="1">
      <alignment horizontal="center" vertical="center" wrapText="1" readingOrder="1"/>
      <protection locked="0"/>
    </xf>
    <xf numFmtId="167" fontId="16" fillId="0" borderId="21" xfId="0" applyNumberFormat="1" applyFont="1" applyBorder="1" applyAlignment="1" applyProtection="1">
      <alignment horizontal="center" vertical="center" wrapText="1" readingOrder="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10" fillId="6" borderId="15" xfId="0" applyFont="1" applyFill="1" applyBorder="1" applyAlignment="1">
      <alignment horizontal="center" vertical="center" wrapText="1"/>
    </xf>
    <xf numFmtId="0" fontId="6" fillId="0" borderId="13" xfId="0" applyFont="1" applyBorder="1" applyAlignment="1">
      <alignment horizontal="center" vertical="center" wrapText="1"/>
    </xf>
    <xf numFmtId="3" fontId="16" fillId="0" borderId="19" xfId="0" applyNumberFormat="1" applyFont="1" applyBorder="1" applyAlignment="1" applyProtection="1">
      <alignment horizontal="center" vertical="center" wrapText="1" readingOrder="1"/>
      <protection locked="0"/>
    </xf>
    <xf numFmtId="3" fontId="16" fillId="0" borderId="21" xfId="0" applyNumberFormat="1" applyFont="1" applyBorder="1" applyAlignment="1" applyProtection="1">
      <alignment horizontal="center" vertical="center" wrapText="1" readingOrder="1"/>
      <protection locked="0"/>
    </xf>
    <xf numFmtId="0" fontId="24" fillId="0" borderId="0" xfId="0" applyFont="1"/>
    <xf numFmtId="0" fontId="10" fillId="6" borderId="25" xfId="0" applyFont="1" applyFill="1" applyBorder="1" applyAlignment="1">
      <alignment horizontal="center" vertical="center"/>
    </xf>
    <xf numFmtId="165" fontId="23" fillId="0" borderId="12" xfId="0" applyNumberFormat="1" applyFont="1" applyBorder="1" applyAlignment="1">
      <alignment horizontal="center" vertical="center" wrapText="1"/>
    </xf>
    <xf numFmtId="0" fontId="30" fillId="0" borderId="0" xfId="0" applyFont="1" applyProtection="1">
      <protection locked="0"/>
    </xf>
    <xf numFmtId="0" fontId="9" fillId="0" borderId="28" xfId="0" applyFont="1" applyBorder="1" applyAlignment="1">
      <alignment vertical="center"/>
    </xf>
    <xf numFmtId="0" fontId="2" fillId="0" borderId="5" xfId="0" applyFont="1" applyBorder="1"/>
    <xf numFmtId="0" fontId="9" fillId="0" borderId="5" xfId="0" applyFont="1" applyBorder="1" applyAlignment="1">
      <alignment vertical="center"/>
    </xf>
    <xf numFmtId="0" fontId="9" fillId="0" borderId="32" xfId="0" applyFont="1" applyBorder="1" applyAlignment="1">
      <alignment vertical="center"/>
    </xf>
    <xf numFmtId="0" fontId="9" fillId="0" borderId="5" xfId="0" applyFont="1" applyBorder="1" applyAlignment="1">
      <alignment vertical="center" wrapText="1"/>
    </xf>
    <xf numFmtId="0" fontId="0" fillId="0" borderId="5" xfId="0" applyBorder="1"/>
    <xf numFmtId="0" fontId="15" fillId="8" borderId="37" xfId="0" applyFont="1" applyFill="1" applyBorder="1" applyAlignment="1">
      <alignment horizontal="center" vertical="center" wrapText="1" readingOrder="1"/>
    </xf>
    <xf numFmtId="0" fontId="15" fillId="8" borderId="38" xfId="0" applyFont="1" applyFill="1" applyBorder="1" applyAlignment="1">
      <alignment horizontal="center" vertical="center" wrapText="1" readingOrder="1"/>
    </xf>
    <xf numFmtId="0" fontId="23" fillId="0" borderId="5" xfId="0" applyFont="1" applyBorder="1" applyAlignment="1">
      <alignment vertical="center" wrapText="1"/>
    </xf>
    <xf numFmtId="0" fontId="23" fillId="0" borderId="0" xfId="0" applyFont="1" applyAlignment="1">
      <alignment vertical="center" wrapText="1"/>
    </xf>
    <xf numFmtId="168" fontId="16" fillId="7" borderId="36" xfId="0" applyNumberFormat="1" applyFont="1" applyFill="1" applyBorder="1" applyAlignment="1" applyProtection="1">
      <alignment horizontal="center" vertical="center" wrapText="1" readingOrder="1"/>
      <protection locked="0"/>
    </xf>
    <xf numFmtId="0" fontId="23" fillId="0" borderId="0" xfId="0" applyFont="1" applyAlignment="1">
      <alignment horizontal="left" vertical="center" wrapText="1"/>
    </xf>
    <xf numFmtId="0" fontId="9" fillId="0" borderId="5" xfId="0" applyFont="1" applyBorder="1" applyAlignment="1" applyProtection="1">
      <alignment vertical="center" wrapText="1"/>
      <protection locked="0"/>
    </xf>
    <xf numFmtId="167" fontId="31" fillId="0" borderId="19" xfId="0" applyNumberFormat="1" applyFont="1" applyBorder="1" applyAlignment="1" applyProtection="1">
      <alignment horizontal="center" vertical="center" wrapText="1" readingOrder="1"/>
      <protection locked="0"/>
    </xf>
    <xf numFmtId="167" fontId="31" fillId="0" borderId="21" xfId="0" applyNumberFormat="1" applyFont="1" applyBorder="1" applyAlignment="1" applyProtection="1">
      <alignment horizontal="center" vertical="center" wrapText="1" readingOrder="1"/>
      <protection locked="0"/>
    </xf>
    <xf numFmtId="166" fontId="31" fillId="0" borderId="19" xfId="0" applyNumberFormat="1" applyFont="1" applyBorder="1" applyAlignment="1" applyProtection="1">
      <alignment horizontal="center" vertical="center" wrapText="1"/>
      <protection locked="0"/>
    </xf>
    <xf numFmtId="166" fontId="31" fillId="0" borderId="21" xfId="0" applyNumberFormat="1" applyFont="1" applyBorder="1" applyAlignment="1" applyProtection="1">
      <alignment horizontal="center" vertical="center" wrapText="1"/>
      <protection locked="0"/>
    </xf>
    <xf numFmtId="0" fontId="18" fillId="0" borderId="0" xfId="0" applyFont="1" applyAlignment="1">
      <alignment horizontal="left" vertical="center" wrapText="1"/>
    </xf>
    <xf numFmtId="0" fontId="8" fillId="5" borderId="5"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6" xfId="0" applyFont="1" applyFill="1" applyBorder="1" applyAlignment="1">
      <alignment horizontal="left" vertical="center" wrapText="1"/>
    </xf>
    <xf numFmtId="0" fontId="0" fillId="0" borderId="39" xfId="0" applyBorder="1" applyAlignment="1" applyProtection="1">
      <alignment horizontal="left" vertical="center" wrapText="1"/>
      <protection locked="0"/>
    </xf>
    <xf numFmtId="0" fontId="0" fillId="0" borderId="22"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7" fillId="4" borderId="5" xfId="0" applyFont="1" applyFill="1" applyBorder="1" applyAlignment="1">
      <alignment horizontal="left" vertical="center"/>
    </xf>
    <xf numFmtId="0" fontId="7" fillId="4" borderId="0" xfId="0" applyFont="1" applyFill="1" applyAlignment="1">
      <alignment horizontal="left" vertical="center"/>
    </xf>
    <xf numFmtId="0" fontId="7" fillId="4" borderId="6" xfId="0" applyFont="1" applyFill="1" applyBorder="1" applyAlignment="1">
      <alignment horizontal="left" vertical="center"/>
    </xf>
    <xf numFmtId="0" fontId="8" fillId="5" borderId="5" xfId="0" applyFont="1" applyFill="1" applyBorder="1" applyAlignment="1">
      <alignment horizontal="left" vertical="center"/>
    </xf>
    <xf numFmtId="0" fontId="8" fillId="5" borderId="0" xfId="0" applyFont="1" applyFill="1" applyAlignment="1">
      <alignment horizontal="left" vertical="center"/>
    </xf>
    <xf numFmtId="0" fontId="8" fillId="5" borderId="6" xfId="0" applyFont="1" applyFill="1" applyBorder="1" applyAlignment="1">
      <alignment horizontal="left" vertical="center"/>
    </xf>
    <xf numFmtId="0" fontId="25" fillId="0" borderId="0" xfId="0" applyFont="1" applyAlignment="1" applyProtection="1">
      <alignment horizontal="left" vertical="center" wrapText="1"/>
      <protection locked="0"/>
    </xf>
    <xf numFmtId="0" fontId="25" fillId="0" borderId="6" xfId="0" applyFont="1" applyBorder="1" applyAlignment="1" applyProtection="1">
      <alignment horizontal="left" vertical="center" wrapText="1"/>
      <protection locked="0"/>
    </xf>
    <xf numFmtId="0" fontId="22" fillId="0" borderId="0" xfId="0" applyFont="1" applyAlignment="1">
      <alignment horizontal="left" wrapText="1"/>
    </xf>
    <xf numFmtId="0" fontId="22" fillId="0" borderId="6" xfId="0" applyFont="1" applyBorder="1" applyAlignment="1">
      <alignment horizontal="left" wrapText="1"/>
    </xf>
    <xf numFmtId="0" fontId="0" fillId="0" borderId="0" xfId="0" applyAlignment="1">
      <alignment horizontal="left" wrapText="1"/>
    </xf>
    <xf numFmtId="0" fontId="0" fillId="0" borderId="6" xfId="0" applyBorder="1" applyAlignment="1">
      <alignment horizontal="left" wrapText="1"/>
    </xf>
    <xf numFmtId="0" fontId="0" fillId="9" borderId="0" xfId="0" applyFill="1" applyAlignment="1" applyProtection="1">
      <alignment horizontal="left" vertical="center" wrapText="1"/>
      <protection locked="0"/>
    </xf>
    <xf numFmtId="0" fontId="0" fillId="9" borderId="6" xfId="0" applyFill="1" applyBorder="1" applyAlignment="1" applyProtection="1">
      <alignment horizontal="left" vertical="center" wrapText="1"/>
      <protection locked="0"/>
    </xf>
    <xf numFmtId="0" fontId="0" fillId="0" borderId="9" xfId="0"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0" fillId="0" borderId="39" xfId="0" applyBorder="1" applyAlignment="1" applyProtection="1">
      <alignment horizontal="left" vertical="top" wrapText="1"/>
      <protection locked="0"/>
    </xf>
    <xf numFmtId="0" fontId="29" fillId="0" borderId="22" xfId="0" applyFont="1" applyBorder="1" applyAlignment="1" applyProtection="1">
      <alignment horizontal="left" vertical="top" wrapText="1"/>
      <protection locked="0"/>
    </xf>
    <xf numFmtId="0" fontId="29" fillId="0" borderId="40" xfId="0" applyFont="1" applyBorder="1" applyAlignment="1" applyProtection="1">
      <alignment horizontal="left" vertical="top" wrapText="1"/>
      <protection locked="0"/>
    </xf>
    <xf numFmtId="0" fontId="0" fillId="0" borderId="0" xfId="0"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13" fillId="6" borderId="33" xfId="0" applyFont="1" applyFill="1" applyBorder="1" applyAlignment="1">
      <alignment horizontal="center" vertical="center" wrapText="1" readingOrder="1"/>
    </xf>
    <xf numFmtId="0" fontId="13" fillId="6" borderId="17" xfId="0" applyFont="1" applyFill="1" applyBorder="1" applyAlignment="1">
      <alignment horizontal="center" vertical="center" wrapText="1" readingOrder="1"/>
    </xf>
    <xf numFmtId="0" fontId="13" fillId="6" borderId="18" xfId="0" applyFont="1" applyFill="1" applyBorder="1" applyAlignment="1">
      <alignment horizontal="center" vertical="center" wrapText="1" readingOrder="1"/>
    </xf>
    <xf numFmtId="0" fontId="13" fillId="6" borderId="23" xfId="0" applyFont="1" applyFill="1" applyBorder="1" applyAlignment="1">
      <alignment horizontal="center" vertical="center" wrapText="1" readingOrder="1"/>
    </xf>
    <xf numFmtId="0" fontId="13" fillId="6" borderId="34" xfId="0" applyFont="1" applyFill="1" applyBorder="1" applyAlignment="1">
      <alignment horizontal="center" vertical="center" wrapText="1" readingOrder="1"/>
    </xf>
    <xf numFmtId="39" fontId="11" fillId="0" borderId="35" xfId="1" applyNumberFormat="1" applyFont="1" applyFill="1" applyBorder="1" applyAlignment="1" applyProtection="1">
      <alignment horizontal="center" vertical="center" wrapText="1" readingOrder="1"/>
      <protection locked="0"/>
    </xf>
    <xf numFmtId="39" fontId="11" fillId="0" borderId="19" xfId="1" applyNumberFormat="1" applyFont="1" applyFill="1" applyBorder="1" applyAlignment="1" applyProtection="1">
      <alignment horizontal="center" vertical="center" wrapText="1" readingOrder="1"/>
      <protection locked="0"/>
    </xf>
    <xf numFmtId="39" fontId="30" fillId="0" borderId="18" xfId="1" applyNumberFormat="1" applyFont="1" applyFill="1" applyBorder="1" applyAlignment="1" applyProtection="1">
      <alignment horizontal="center" vertical="center" wrapText="1" readingOrder="1"/>
      <protection locked="0"/>
    </xf>
    <xf numFmtId="39" fontId="30" fillId="0" borderId="23" xfId="1" applyNumberFormat="1" applyFont="1" applyFill="1" applyBorder="1" applyAlignment="1" applyProtection="1">
      <alignment horizontal="center" vertical="center" wrapText="1" readingOrder="1"/>
      <protection locked="0"/>
    </xf>
    <xf numFmtId="39" fontId="30" fillId="0" borderId="17" xfId="1" applyNumberFormat="1" applyFont="1" applyFill="1" applyBorder="1" applyAlignment="1" applyProtection="1">
      <alignment horizontal="center" vertical="center" wrapText="1" readingOrder="1"/>
      <protection locked="0"/>
    </xf>
    <xf numFmtId="10" fontId="30" fillId="7" borderId="19" xfId="2" applyNumberFormat="1" applyFont="1" applyFill="1" applyBorder="1" applyAlignment="1" applyProtection="1">
      <alignment horizontal="center" vertical="center" wrapText="1" readingOrder="1"/>
    </xf>
    <xf numFmtId="10" fontId="30" fillId="7" borderId="36" xfId="2" applyNumberFormat="1" applyFont="1" applyFill="1" applyBorder="1" applyAlignment="1" applyProtection="1">
      <alignment horizontal="center" vertical="center" wrapText="1" readingOrder="1"/>
    </xf>
    <xf numFmtId="0" fontId="14" fillId="8" borderId="19" xfId="0" applyFont="1" applyFill="1" applyBorder="1" applyAlignment="1">
      <alignment horizontal="center" vertical="center" wrapText="1" readingOrder="1"/>
    </xf>
    <xf numFmtId="0" fontId="11" fillId="6" borderId="19" xfId="0" applyFont="1" applyFill="1" applyBorder="1" applyAlignment="1">
      <alignment vertical="top" wrapText="1"/>
    </xf>
    <xf numFmtId="0" fontId="11" fillId="6" borderId="36" xfId="0" applyFont="1" applyFill="1" applyBorder="1" applyAlignment="1">
      <alignment vertical="top" wrapText="1"/>
    </xf>
    <xf numFmtId="0" fontId="25" fillId="0" borderId="24" xfId="0" applyFont="1" applyBorder="1" applyAlignment="1" applyProtection="1">
      <alignment horizontal="left" vertical="center" wrapText="1"/>
      <protection locked="0"/>
    </xf>
    <xf numFmtId="0" fontId="25" fillId="0" borderId="30" xfId="0" applyFont="1" applyBorder="1" applyAlignment="1" applyProtection="1">
      <alignment horizontal="left" vertical="center" wrapText="1"/>
      <protection locked="0"/>
    </xf>
    <xf numFmtId="0" fontId="25" fillId="0" borderId="0" xfId="0" applyFont="1" applyAlignment="1" applyProtection="1">
      <alignment horizontal="left" vertical="center"/>
      <protection locked="0"/>
    </xf>
    <xf numFmtId="0" fontId="25" fillId="0" borderId="6" xfId="0" applyFont="1" applyBorder="1" applyAlignment="1" applyProtection="1">
      <alignment horizontal="left" vertical="center"/>
      <protection locked="0"/>
    </xf>
    <xf numFmtId="0" fontId="25" fillId="6" borderId="15" xfId="0" applyFont="1" applyFill="1" applyBorder="1" applyAlignment="1">
      <alignment horizontal="left" vertical="center" wrapText="1"/>
    </xf>
    <xf numFmtId="0" fontId="25" fillId="6" borderId="16" xfId="0" applyFont="1" applyFill="1" applyBorder="1" applyAlignment="1">
      <alignment horizontal="left" vertical="center" wrapText="1"/>
    </xf>
    <xf numFmtId="0" fontId="25" fillId="6" borderId="29" xfId="0" applyFont="1" applyFill="1" applyBorder="1" applyAlignment="1">
      <alignment horizontal="left" vertical="center" wrapText="1"/>
    </xf>
    <xf numFmtId="0" fontId="25" fillId="6" borderId="26" xfId="0" applyFont="1" applyFill="1" applyBorder="1" applyAlignment="1">
      <alignment horizontal="left" vertical="center" wrapText="1"/>
    </xf>
    <xf numFmtId="0" fontId="25" fillId="6" borderId="31" xfId="0" applyFont="1" applyFill="1" applyBorder="1" applyAlignment="1">
      <alignment horizontal="left" vertical="center" wrapText="1"/>
    </xf>
    <xf numFmtId="0" fontId="21" fillId="0" borderId="16" xfId="3" applyFont="1" applyBorder="1" applyAlignment="1">
      <alignment horizontal="left" wrapText="1"/>
    </xf>
    <xf numFmtId="0" fontId="21" fillId="0" borderId="29" xfId="3" applyFont="1" applyBorder="1" applyAlignment="1">
      <alignment horizontal="left" wrapText="1"/>
    </xf>
    <xf numFmtId="0" fontId="27" fillId="0" borderId="0" xfId="0" applyFont="1" applyAlignment="1" applyProtection="1">
      <alignment horizontal="left" vertical="center" wrapText="1"/>
      <protection locked="0"/>
    </xf>
    <xf numFmtId="0" fontId="27" fillId="0" borderId="6" xfId="0" applyFont="1" applyBorder="1" applyAlignment="1" applyProtection="1">
      <alignment horizontal="left" vertical="center" wrapText="1"/>
      <protection locked="0"/>
    </xf>
    <xf numFmtId="0" fontId="26" fillId="0" borderId="0" xfId="0" applyFont="1" applyAlignment="1">
      <alignment horizontal="left" wrapText="1"/>
    </xf>
    <xf numFmtId="0" fontId="26" fillId="0" borderId="6" xfId="0" applyFont="1" applyBorder="1" applyAlignment="1">
      <alignment horizontal="left" wrapText="1"/>
    </xf>
    <xf numFmtId="0" fontId="28" fillId="10" borderId="0" xfId="0" applyFont="1" applyFill="1" applyAlignment="1">
      <alignment horizontal="left" vertical="center" wrapText="1"/>
    </xf>
    <xf numFmtId="0" fontId="28" fillId="10" borderId="6" xfId="0" applyFont="1" applyFill="1" applyBorder="1" applyAlignment="1">
      <alignment horizontal="left" vertical="center" wrapText="1"/>
    </xf>
    <xf numFmtId="0" fontId="22" fillId="10" borderId="0" xfId="0" applyFont="1" applyFill="1" applyAlignment="1">
      <alignment horizontal="left" vertical="center" wrapText="1"/>
    </xf>
    <xf numFmtId="0" fontId="22" fillId="10" borderId="6" xfId="0" applyFont="1" applyFill="1" applyBorder="1" applyAlignment="1">
      <alignment horizontal="left" vertical="center" wrapText="1"/>
    </xf>
    <xf numFmtId="49" fontId="25" fillId="0" borderId="15" xfId="0" applyNumberFormat="1" applyFont="1" applyBorder="1" applyAlignment="1" applyProtection="1">
      <alignment horizontal="left" vertical="center" wrapText="1"/>
      <protection locked="0"/>
    </xf>
    <xf numFmtId="49" fontId="25" fillId="0" borderId="16" xfId="0" quotePrefix="1" applyNumberFormat="1" applyFont="1" applyBorder="1" applyAlignment="1" applyProtection="1">
      <alignment horizontal="left" vertical="center" wrapText="1"/>
      <protection locked="0"/>
    </xf>
    <xf numFmtId="49" fontId="25" fillId="0" borderId="29" xfId="0" quotePrefix="1" applyNumberFormat="1" applyFont="1" applyBorder="1" applyAlignment="1" applyProtection="1">
      <alignment horizontal="left" vertical="center" wrapText="1"/>
      <protection locked="0"/>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0" fillId="0" borderId="1" xfId="0" applyBorder="1" applyAlignment="1">
      <alignment horizontal="center"/>
    </xf>
    <xf numFmtId="0" fontId="0" fillId="0" borderId="14" xfId="0" applyBorder="1" applyAlignment="1">
      <alignment horizontal="center"/>
    </xf>
    <xf numFmtId="0" fontId="0" fillId="0" borderId="0" xfId="0" applyAlignment="1">
      <alignment horizontal="center"/>
    </xf>
    <xf numFmtId="0" fontId="0" fillId="0" borderId="27" xfId="0" applyBorder="1" applyAlignment="1">
      <alignment horizontal="center"/>
    </xf>
    <xf numFmtId="0" fontId="0" fillId="3" borderId="5" xfId="0" applyFill="1" applyBorder="1" applyAlignment="1">
      <alignment horizontal="center"/>
    </xf>
    <xf numFmtId="0" fontId="0" fillId="3" borderId="0" xfId="0" applyFill="1" applyAlignment="1">
      <alignment horizontal="center"/>
    </xf>
    <xf numFmtId="0" fontId="0" fillId="3" borderId="6" xfId="0" applyFill="1" applyBorder="1" applyAlignment="1">
      <alignment horizontal="center"/>
    </xf>
  </cellXfs>
  <cellStyles count="4">
    <cellStyle name="Millares" xfId="1" builtinId="3"/>
    <cellStyle name="Normal" xfId="0" builtinId="0"/>
    <cellStyle name="Normal 2" xfId="3" xr:uid="{00000000-0005-0000-0000-000002000000}"/>
    <cellStyle name="Porcentaje" xfId="2" builtinId="5"/>
  </cellStyles>
  <dxfs count="15">
    <dxf>
      <font>
        <b val="0"/>
        <i val="0"/>
        <strike val="0"/>
        <condense val="0"/>
        <extend val="0"/>
        <outline val="0"/>
        <shadow val="0"/>
        <u val="none"/>
        <vertAlign val="baseline"/>
        <sz val="9"/>
        <color auto="1"/>
        <name val="Calibri"/>
        <scheme val="none"/>
      </font>
      <numFmt numFmtId="168" formatCode="[$-10409]0.00%"/>
      <fill>
        <patternFill patternType="solid">
          <fgColor indexed="64"/>
          <bgColor theme="6" tint="0.79998168889431442"/>
        </patternFill>
      </fill>
      <alignment horizontal="center" vertical="center" textRotation="0" wrapText="1" indent="0" justifyLastLine="0" shrinkToFit="0" readingOrder="1"/>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outline="0">
        <left style="thin">
          <color theme="0" tint="-0.34998626667073579"/>
        </left>
      </border>
      <protection locked="0" hidden="0"/>
    </dxf>
    <dxf>
      <font>
        <b val="0"/>
        <i val="0"/>
        <strike val="0"/>
        <condense val="0"/>
        <extend val="0"/>
        <outline val="0"/>
        <shadow val="0"/>
        <u val="none"/>
        <vertAlign val="baseline"/>
        <sz val="9"/>
        <color theme="1"/>
        <name val="Calibri"/>
        <family val="2"/>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border>
      <protection locked="0" hidden="0"/>
    </dxf>
    <dxf>
      <font>
        <b val="0"/>
        <i val="0"/>
        <strike val="0"/>
        <condense val="0"/>
        <extend val="0"/>
        <outline val="0"/>
        <shadow val="0"/>
        <u val="none"/>
        <vertAlign val="baseline"/>
        <sz val="9"/>
        <color theme="1"/>
        <name val="Calibri"/>
        <family val="2"/>
        <scheme val="none"/>
      </font>
      <numFmt numFmtId="166" formatCode="[$-10409]#,##0;\-#,##0"/>
      <fill>
        <patternFill patternType="none">
          <fgColor indexed="64"/>
          <bgColor indexed="65"/>
        </patternFill>
      </fill>
      <alignment horizontal="center" vertical="center" textRotation="0" wrapText="1" indent="0" justifyLastLine="0" shrinkToFit="0" readingOrder="0"/>
      <border outline="0">
        <right style="thin">
          <color theme="0" tint="-0.34998626667073579"/>
        </right>
      </border>
      <protection locked="0" hidden="0"/>
    </dxf>
    <dxf>
      <font>
        <b val="0"/>
        <i val="0"/>
        <strike val="0"/>
        <condense val="0"/>
        <extend val="0"/>
        <outline val="0"/>
        <shadow val="0"/>
        <u val="none"/>
        <vertAlign val="baseline"/>
        <sz val="9"/>
        <color auto="1"/>
        <name val="Calibri"/>
        <scheme val="none"/>
      </font>
      <numFmt numFmtId="167" formatCode="[$-10409]#,##0.00;\-#,##0.00"/>
      <alignment horizontal="center" vertical="center" textRotation="0" wrapText="1" indent="0" justifyLastLine="0" shrinkToFit="0" readingOrder="1"/>
      <border diagonalUp="0" diagonalDown="0" outline="0">
        <right style="thin">
          <color theme="0" tint="-0.34998626667073579"/>
        </right>
      </border>
      <protection locked="0" hidden="0"/>
    </dxf>
    <dxf>
      <font>
        <b val="0"/>
        <i val="0"/>
        <strike val="0"/>
        <condense val="0"/>
        <extend val="0"/>
        <outline val="0"/>
        <shadow val="0"/>
        <u val="none"/>
        <vertAlign val="baseline"/>
        <sz val="9"/>
        <color auto="1"/>
        <name val="Calibri"/>
        <scheme val="none"/>
      </font>
      <numFmt numFmtId="3" formatCode="#,##0"/>
      <alignment horizontal="center" vertical="center" textRotation="0" wrapText="1" indent="0" justifyLastLine="0" shrinkToFit="0" readingOrder="1"/>
      <protection locked="0" hidden="0"/>
    </dxf>
    <dxf>
      <font>
        <b val="0"/>
        <i val="0"/>
        <strike val="0"/>
        <condense val="0"/>
        <extend val="0"/>
        <outline val="0"/>
        <shadow val="0"/>
        <u val="none"/>
        <vertAlign val="baseline"/>
        <sz val="9"/>
        <color auto="1"/>
        <name val="Calibri"/>
        <scheme val="none"/>
      </font>
      <numFmt numFmtId="167" formatCode="[$-10409]#,##0.00;\-#,##0.00"/>
      <fill>
        <patternFill patternType="none">
          <fgColor indexed="64"/>
          <bgColor indexed="65"/>
        </patternFill>
      </fill>
      <alignment horizontal="center" vertical="center" textRotation="0" wrapText="1" indent="0" justifyLastLine="0" shrinkToFit="0" readingOrder="1"/>
      <protection locked="0" hidden="0"/>
    </dxf>
    <dxf>
      <font>
        <b val="0"/>
        <i val="0"/>
        <strike val="0"/>
        <condense val="0"/>
        <extend val="0"/>
        <outline val="0"/>
        <shadow val="0"/>
        <u val="none"/>
        <vertAlign val="baseline"/>
        <sz val="9"/>
        <color auto="1"/>
        <name val="Calibri"/>
        <scheme val="none"/>
      </font>
      <numFmt numFmtId="166" formatCode="[$-10409]#,##0;\-#,##0"/>
      <fill>
        <patternFill patternType="none">
          <fgColor indexed="64"/>
          <bgColor indexed="65"/>
        </patternFill>
      </fill>
      <alignment horizontal="center" vertical="center" textRotation="0" wrapText="1" indent="0" justifyLastLine="0" shrinkToFit="0" readingOrder="1"/>
      <protection locked="0" hidden="0"/>
    </dxf>
    <dxf>
      <font>
        <b val="0"/>
        <i val="0"/>
        <strike val="0"/>
        <condense val="0"/>
        <extend val="0"/>
        <outline val="0"/>
        <shadow val="0"/>
        <u val="none"/>
        <vertAlign val="baseline"/>
        <sz val="9"/>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9"/>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137161</xdr:colOff>
      <xdr:row>3</xdr:row>
      <xdr:rowOff>190500</xdr:rowOff>
    </xdr:from>
    <xdr:ext cx="1339214" cy="542924"/>
    <xdr:pic>
      <xdr:nvPicPr>
        <xdr:cNvPr id="4" name="Imagen 3">
          <a:extLst>
            <a:ext uri="{FF2B5EF4-FFF2-40B4-BE49-F238E27FC236}">
              <a16:creationId xmlns:a16="http://schemas.microsoft.com/office/drawing/2014/main" id="{8C252F5D-09AE-4B83-AB8C-997DF72F91EE}"/>
            </a:ext>
          </a:extLst>
        </xdr:cNvPr>
        <xdr:cNvPicPr>
          <a:picLocks noChangeAspect="1"/>
        </xdr:cNvPicPr>
      </xdr:nvPicPr>
      <xdr:blipFill>
        <a:blip xmlns:r="http://schemas.openxmlformats.org/officeDocument/2006/relationships" r:embed="rId1" cstate="print"/>
        <a:stretch>
          <a:fillRect/>
        </a:stretch>
      </xdr:blipFill>
      <xdr:spPr>
        <a:xfrm>
          <a:off x="137161" y="390525"/>
          <a:ext cx="1339214" cy="542924"/>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ADCB109-8488-4666-A938-9DB9E9DE18CA}" name="Tabla146235" displayName="Tabla146235" ref="A31:J35" totalsRowShown="0" headerRowDxfId="14" dataDxfId="12" headerRowBorderDxfId="13" tableBorderDxfId="11" totalsRowBorderDxfId="10">
  <tableColumns count="10">
    <tableColumn id="1" xr3:uid="{073424C1-69CB-4B94-827E-88C6D83B65F1}" name="Producto" dataDxfId="9"/>
    <tableColumn id="2" xr3:uid="{FD7A3642-AD20-475E-B828-3376DE577101}" name="Indicador" dataDxfId="8"/>
    <tableColumn id="3" xr3:uid="{EE138199-851B-455A-BE6A-B57C3534A9B7}" name="Física_x000a_(A)" dataDxfId="7"/>
    <tableColumn id="4" xr3:uid="{12A42565-6B05-472D-AB20-66F7E4C0EA1B}" name="Financiera_x000a_(B)" dataDxfId="6"/>
    <tableColumn id="9" xr3:uid="{BA0476E4-9A7F-40F3-ACA8-5B7E5E16A983}" name="Física_x000a_(C)" dataDxfId="5"/>
    <tableColumn id="10" xr3:uid="{0246C57D-372E-4484-8E6F-EBC2BCFF5F59}" name="Financiera_x000a_(D)" dataDxfId="4"/>
    <tableColumn id="5" xr3:uid="{6A3DEC9C-1297-473E-8B2F-5EBC2EA77A93}" name="Física _x000a_(E)" dataDxfId="3"/>
    <tableColumn id="6" xr3:uid="{D0AE483B-4A14-43DF-AED5-11EEF39E93D5}" name="Financiera _x000a_ (F)" dataDxfId="2"/>
    <tableColumn id="7" xr3:uid="{BA1A6648-00AD-4F67-BF68-EF486162051D}" name="Física _x000a_(%)_x000a_ G=E/C" dataDxfId="1">
      <calculatedColumnFormula>+Tabla146235[[#This Row],[Física 
(E)]]/Tabla146235[[#This Row],[Física
(C)]]</calculatedColumnFormula>
    </tableColumn>
    <tableColumn id="8" xr3:uid="{755EBD85-E5D7-4700-A016-E756C111A1DB}" name="Financiero _x000a_(%) _x000a_H=F/D" dataDxfId="0">
      <calculatedColumnFormula>+Tabla146235[[#This Row],[Financiera 
 (F)]]/Tabla146235[[#This Row],[Financiera
(D)]]</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F7CA0-67EC-440D-9DE8-BFD27874DE1E}">
  <dimension ref="A3:J75"/>
  <sheetViews>
    <sheetView tabSelected="1" topLeftCell="A65" zoomScale="140" zoomScaleNormal="140" workbookViewId="0">
      <selection activeCell="C75" sqref="C75"/>
    </sheetView>
  </sheetViews>
  <sheetFormatPr baseColWidth="10" defaultColWidth="11.42578125" defaultRowHeight="15" x14ac:dyDescent="0.25"/>
  <cols>
    <col min="1" max="1" width="28" customWidth="1"/>
    <col min="2" max="2" width="16" customWidth="1"/>
    <col min="3" max="3" width="13" customWidth="1"/>
  </cols>
  <sheetData>
    <row r="3" spans="1:10" ht="15.75" thickBot="1" x14ac:dyDescent="0.3"/>
    <row r="4" spans="1:10" ht="21.75" thickBot="1" x14ac:dyDescent="0.3">
      <c r="A4" s="11"/>
      <c r="B4" s="105" t="s">
        <v>0</v>
      </c>
      <c r="C4" s="106"/>
      <c r="D4" s="106"/>
      <c r="E4" s="106"/>
      <c r="F4" s="106"/>
      <c r="G4" s="106"/>
      <c r="H4" s="106"/>
      <c r="I4" s="106"/>
      <c r="J4" s="107"/>
    </row>
    <row r="5" spans="1:10" ht="21.75" thickBot="1" x14ac:dyDescent="0.3">
      <c r="A5" s="12"/>
      <c r="B5" s="108" t="s">
        <v>1</v>
      </c>
      <c r="C5" s="109"/>
      <c r="D5" s="108" t="s">
        <v>2</v>
      </c>
      <c r="E5" s="109"/>
      <c r="F5" s="109"/>
      <c r="G5" s="109"/>
      <c r="H5" s="110"/>
      <c r="I5" s="1" t="s">
        <v>3</v>
      </c>
      <c r="J5" s="2" t="s">
        <v>4</v>
      </c>
    </row>
    <row r="6" spans="1:10" ht="21.75" thickBot="1" x14ac:dyDescent="0.3">
      <c r="A6" s="13"/>
      <c r="B6" s="111" t="s">
        <v>5</v>
      </c>
      <c r="C6" s="112"/>
      <c r="D6" s="111" t="s">
        <v>6</v>
      </c>
      <c r="E6" s="112"/>
      <c r="F6" s="112"/>
      <c r="G6" s="112"/>
      <c r="H6" s="113"/>
      <c r="I6" s="20">
        <v>44589</v>
      </c>
      <c r="J6" s="15">
        <v>0</v>
      </c>
    </row>
    <row r="7" spans="1:10" x14ac:dyDescent="0.25">
      <c r="A7" s="114"/>
      <c r="B7" s="115"/>
      <c r="C7" s="115"/>
      <c r="D7" s="116"/>
      <c r="E7" s="116"/>
      <c r="F7" s="116"/>
      <c r="G7" s="116"/>
      <c r="H7" s="116"/>
      <c r="I7" s="115"/>
      <c r="J7" s="117"/>
    </row>
    <row r="8" spans="1:10" x14ac:dyDescent="0.25">
      <c r="A8" s="118"/>
      <c r="B8" s="119"/>
      <c r="C8" s="119"/>
      <c r="D8" s="119"/>
      <c r="E8" s="119"/>
      <c r="F8" s="119"/>
      <c r="G8" s="119"/>
      <c r="H8" s="119"/>
      <c r="I8" s="119"/>
      <c r="J8" s="120"/>
    </row>
    <row r="9" spans="1:10" ht="15.75" x14ac:dyDescent="0.25">
      <c r="A9" s="46" t="s">
        <v>7</v>
      </c>
      <c r="B9" s="47"/>
      <c r="C9" s="47"/>
      <c r="D9" s="47"/>
      <c r="E9" s="47"/>
      <c r="F9" s="47"/>
      <c r="G9" s="47"/>
      <c r="H9" s="47"/>
      <c r="I9" s="47"/>
      <c r="J9" s="48"/>
    </row>
    <row r="10" spans="1:10" ht="15.75" x14ac:dyDescent="0.25">
      <c r="A10" s="49" t="s">
        <v>8</v>
      </c>
      <c r="B10" s="50"/>
      <c r="C10" s="50"/>
      <c r="D10" s="50"/>
      <c r="E10" s="50"/>
      <c r="F10" s="50"/>
      <c r="G10" s="50"/>
      <c r="H10" s="50"/>
      <c r="I10" s="50"/>
      <c r="J10" s="51"/>
    </row>
    <row r="11" spans="1:10" ht="15.75" x14ac:dyDescent="0.25">
      <c r="A11" s="22" t="s">
        <v>9</v>
      </c>
      <c r="B11" s="102" t="s">
        <v>10</v>
      </c>
      <c r="C11" s="103"/>
      <c r="D11" s="103"/>
      <c r="E11" s="103"/>
      <c r="F11" s="103"/>
      <c r="G11" s="103"/>
      <c r="H11" s="103"/>
      <c r="I11" s="103"/>
      <c r="J11" s="104"/>
    </row>
    <row r="12" spans="1:10" ht="15.75" x14ac:dyDescent="0.25">
      <c r="A12" s="23" t="s">
        <v>11</v>
      </c>
      <c r="B12" s="102" t="s">
        <v>10</v>
      </c>
      <c r="C12" s="103"/>
      <c r="D12" s="103"/>
      <c r="E12" s="103"/>
      <c r="F12" s="103"/>
      <c r="G12" s="103"/>
      <c r="H12" s="103"/>
      <c r="I12" s="103"/>
      <c r="J12" s="104"/>
    </row>
    <row r="13" spans="1:10" ht="15.75" x14ac:dyDescent="0.25">
      <c r="A13" s="23" t="s">
        <v>12</v>
      </c>
      <c r="B13" s="102" t="s">
        <v>10</v>
      </c>
      <c r="C13" s="103"/>
      <c r="D13" s="103"/>
      <c r="E13" s="103"/>
      <c r="F13" s="103"/>
      <c r="G13" s="103"/>
      <c r="H13" s="103"/>
      <c r="I13" s="103"/>
      <c r="J13" s="104"/>
    </row>
    <row r="14" spans="1:10" ht="50.25" customHeight="1" x14ac:dyDescent="0.25">
      <c r="A14" s="24" t="s">
        <v>13</v>
      </c>
      <c r="B14" s="83" t="s">
        <v>14</v>
      </c>
      <c r="C14" s="83"/>
      <c r="D14" s="83"/>
      <c r="E14" s="83"/>
      <c r="F14" s="83"/>
      <c r="G14" s="83"/>
      <c r="H14" s="83"/>
      <c r="I14" s="83"/>
      <c r="J14" s="84"/>
    </row>
    <row r="15" spans="1:10" ht="25.5" customHeight="1" x14ac:dyDescent="0.25">
      <c r="A15" s="24" t="s">
        <v>15</v>
      </c>
      <c r="B15" s="85" t="s">
        <v>16</v>
      </c>
      <c r="C15" s="85"/>
      <c r="D15" s="85"/>
      <c r="E15" s="85"/>
      <c r="F15" s="85"/>
      <c r="G15" s="85"/>
      <c r="H15" s="85"/>
      <c r="I15" s="85"/>
      <c r="J15" s="86"/>
    </row>
    <row r="16" spans="1:10" ht="15.75" x14ac:dyDescent="0.25">
      <c r="A16" s="46" t="s">
        <v>17</v>
      </c>
      <c r="B16" s="47"/>
      <c r="C16" s="47"/>
      <c r="D16" s="47"/>
      <c r="E16" s="47"/>
      <c r="F16" s="47"/>
      <c r="G16" s="47"/>
      <c r="H16" s="47"/>
      <c r="I16" s="47"/>
      <c r="J16" s="48"/>
    </row>
    <row r="17" spans="1:10" ht="23.25" customHeight="1" x14ac:dyDescent="0.25">
      <c r="A17" s="24" t="s">
        <v>18</v>
      </c>
      <c r="B17" s="14">
        <v>3</v>
      </c>
      <c r="C17" s="87" t="s">
        <v>19</v>
      </c>
      <c r="D17" s="88"/>
      <c r="E17" s="88"/>
      <c r="F17" s="88"/>
      <c r="G17" s="88"/>
      <c r="H17" s="88"/>
      <c r="I17" s="88"/>
      <c r="J17" s="89"/>
    </row>
    <row r="18" spans="1:10" ht="46.5" customHeight="1" x14ac:dyDescent="0.25">
      <c r="A18" s="24" t="s">
        <v>20</v>
      </c>
      <c r="B18" s="19">
        <v>3.5</v>
      </c>
      <c r="C18" s="90" t="s">
        <v>21</v>
      </c>
      <c r="D18" s="90"/>
      <c r="E18" s="90"/>
      <c r="F18" s="90"/>
      <c r="G18" s="90"/>
      <c r="H18" s="90"/>
      <c r="I18" s="90"/>
      <c r="J18" s="91"/>
    </row>
    <row r="19" spans="1:10" ht="48" customHeight="1" x14ac:dyDescent="0.25">
      <c r="A19" s="25" t="s">
        <v>22</v>
      </c>
      <c r="B19" s="4" t="s">
        <v>23</v>
      </c>
      <c r="C19" s="92" t="s">
        <v>24</v>
      </c>
      <c r="D19" s="92"/>
      <c r="E19" s="92"/>
      <c r="F19" s="92"/>
      <c r="G19" s="92"/>
      <c r="H19" s="92"/>
      <c r="I19" s="92"/>
      <c r="J19" s="93"/>
    </row>
    <row r="20" spans="1:10" ht="15.75" x14ac:dyDescent="0.25">
      <c r="A20" s="46" t="s">
        <v>25</v>
      </c>
      <c r="B20" s="47"/>
      <c r="C20" s="47"/>
      <c r="D20" s="47"/>
      <c r="E20" s="47"/>
      <c r="F20" s="47"/>
      <c r="G20" s="47"/>
      <c r="H20" s="47"/>
      <c r="I20" s="47"/>
      <c r="J20" s="48"/>
    </row>
    <row r="21" spans="1:10" ht="15.75" x14ac:dyDescent="0.25">
      <c r="A21" s="24" t="s">
        <v>26</v>
      </c>
      <c r="B21" s="94" t="s">
        <v>27</v>
      </c>
      <c r="C21" s="94"/>
      <c r="D21" s="94"/>
      <c r="E21" s="94"/>
      <c r="F21" s="94"/>
      <c r="G21" s="94"/>
      <c r="H21" s="94"/>
      <c r="I21" s="94"/>
      <c r="J21" s="95"/>
    </row>
    <row r="22" spans="1:10" ht="158.25" customHeight="1" x14ac:dyDescent="0.25">
      <c r="A22" s="26" t="s">
        <v>28</v>
      </c>
      <c r="B22" s="96" t="s">
        <v>29</v>
      </c>
      <c r="C22" s="96"/>
      <c r="D22" s="96"/>
      <c r="E22" s="96"/>
      <c r="F22" s="96"/>
      <c r="G22" s="96"/>
      <c r="H22" s="96"/>
      <c r="I22" s="96"/>
      <c r="J22" s="97"/>
    </row>
    <row r="23" spans="1:10" ht="25.5" customHeight="1" x14ac:dyDescent="0.25">
      <c r="A23" s="26" t="s">
        <v>30</v>
      </c>
      <c r="B23" s="98" t="s">
        <v>31</v>
      </c>
      <c r="C23" s="98"/>
      <c r="D23" s="98"/>
      <c r="E23" s="98"/>
      <c r="F23" s="98"/>
      <c r="G23" s="98"/>
      <c r="H23" s="98"/>
      <c r="I23" s="98"/>
      <c r="J23" s="99"/>
    </row>
    <row r="24" spans="1:10" ht="40.5" customHeight="1" x14ac:dyDescent="0.25">
      <c r="A24" s="26" t="s">
        <v>32</v>
      </c>
      <c r="B24" s="100" t="s">
        <v>33</v>
      </c>
      <c r="C24" s="100"/>
      <c r="D24" s="100"/>
      <c r="E24" s="100"/>
      <c r="F24" s="100"/>
      <c r="G24" s="100"/>
      <c r="H24" s="100"/>
      <c r="I24" s="100"/>
      <c r="J24" s="101"/>
    </row>
    <row r="25" spans="1:10" ht="15.75" x14ac:dyDescent="0.25">
      <c r="A25" s="46" t="s">
        <v>34</v>
      </c>
      <c r="B25" s="47"/>
      <c r="C25" s="47"/>
      <c r="D25" s="47"/>
      <c r="E25" s="47"/>
      <c r="F25" s="47"/>
      <c r="G25" s="47"/>
      <c r="H25" s="47"/>
      <c r="I25" s="47"/>
      <c r="J25" s="48"/>
    </row>
    <row r="26" spans="1:10" ht="15.75" x14ac:dyDescent="0.25">
      <c r="A26" s="49" t="s">
        <v>35</v>
      </c>
      <c r="B26" s="50"/>
      <c r="C26" s="50"/>
      <c r="D26" s="50"/>
      <c r="E26" s="50"/>
      <c r="F26" s="50"/>
      <c r="G26" s="50"/>
      <c r="H26" s="50"/>
      <c r="I26" s="50"/>
      <c r="J26" s="51"/>
    </row>
    <row r="27" spans="1:10" x14ac:dyDescent="0.25">
      <c r="A27" s="68" t="s">
        <v>36</v>
      </c>
      <c r="B27" s="69"/>
      <c r="C27" s="70" t="s">
        <v>37</v>
      </c>
      <c r="D27" s="71"/>
      <c r="E27" s="71"/>
      <c r="F27" s="71" t="s">
        <v>38</v>
      </c>
      <c r="G27" s="71"/>
      <c r="H27" s="69"/>
      <c r="I27" s="70" t="s">
        <v>39</v>
      </c>
      <c r="J27" s="72"/>
    </row>
    <row r="28" spans="1:10" x14ac:dyDescent="0.25">
      <c r="A28" s="73">
        <v>447091686</v>
      </c>
      <c r="B28" s="74"/>
      <c r="C28" s="75">
        <v>524836579.27999997</v>
      </c>
      <c r="D28" s="76"/>
      <c r="E28" s="77"/>
      <c r="F28" s="75">
        <v>427314678.81999999</v>
      </c>
      <c r="G28" s="76"/>
      <c r="H28" s="77"/>
      <c r="I28" s="78">
        <v>0.81420000000000003</v>
      </c>
      <c r="J28" s="79"/>
    </row>
    <row r="29" spans="1:10" ht="15.75" x14ac:dyDescent="0.25">
      <c r="A29" s="49" t="s">
        <v>40</v>
      </c>
      <c r="B29" s="50"/>
      <c r="C29" s="50"/>
      <c r="D29" s="50"/>
      <c r="E29" s="50"/>
      <c r="F29" s="50"/>
      <c r="G29" s="50"/>
      <c r="H29" s="50"/>
      <c r="I29" s="50"/>
      <c r="J29" s="51"/>
    </row>
    <row r="30" spans="1:10" x14ac:dyDescent="0.25">
      <c r="A30" s="27"/>
      <c r="C30" s="80" t="s">
        <v>41</v>
      </c>
      <c r="D30" s="81"/>
      <c r="E30" s="80" t="s">
        <v>42</v>
      </c>
      <c r="F30" s="81"/>
      <c r="G30" s="80" t="s">
        <v>43</v>
      </c>
      <c r="H30" s="80"/>
      <c r="I30" s="80" t="s">
        <v>44</v>
      </c>
      <c r="J30" s="82"/>
    </row>
    <row r="31" spans="1:10" ht="38.25" x14ac:dyDescent="0.25">
      <c r="A31" s="28" t="s">
        <v>45</v>
      </c>
      <c r="B31" s="5" t="s">
        <v>46</v>
      </c>
      <c r="C31" s="5" t="s">
        <v>47</v>
      </c>
      <c r="D31" s="5" t="s">
        <v>48</v>
      </c>
      <c r="E31" s="5" t="s">
        <v>49</v>
      </c>
      <c r="F31" s="5" t="s">
        <v>50</v>
      </c>
      <c r="G31" s="5" t="s">
        <v>51</v>
      </c>
      <c r="H31" s="5" t="s">
        <v>52</v>
      </c>
      <c r="I31" s="5" t="s">
        <v>53</v>
      </c>
      <c r="J31" s="29" t="s">
        <v>54</v>
      </c>
    </row>
    <row r="32" spans="1:10" ht="48" x14ac:dyDescent="0.25">
      <c r="A32" s="30" t="s">
        <v>55</v>
      </c>
      <c r="B32" s="31" t="s">
        <v>56</v>
      </c>
      <c r="C32" s="6">
        <v>2104</v>
      </c>
      <c r="D32" s="7">
        <v>30811001</v>
      </c>
      <c r="E32" s="16">
        <v>618</v>
      </c>
      <c r="F32" s="7">
        <v>9261785</v>
      </c>
      <c r="G32" s="37">
        <v>625</v>
      </c>
      <c r="H32" s="35">
        <v>9523162.2799999993</v>
      </c>
      <c r="I32" s="8">
        <f>+Tabla146235[[#This Row],[Física 
(E)]]/Tabla146235[[#This Row],[Física
(C)]]</f>
        <v>1.0113268608414239</v>
      </c>
      <c r="J32" s="32">
        <f>+Tabla146235[[#This Row],[Financiera 
 (F)]]/Tabla146235[[#This Row],[Financiera
(D)]]</f>
        <v>1.0282210481024985</v>
      </c>
    </row>
    <row r="33" spans="1:10" ht="48" x14ac:dyDescent="0.25">
      <c r="A33" s="30" t="s">
        <v>57</v>
      </c>
      <c r="B33" s="31" t="s">
        <v>58</v>
      </c>
      <c r="C33" s="6">
        <v>1283</v>
      </c>
      <c r="D33" s="7">
        <v>37594556</v>
      </c>
      <c r="E33" s="16">
        <v>278</v>
      </c>
      <c r="F33" s="7">
        <v>10737389</v>
      </c>
      <c r="G33" s="37">
        <v>267</v>
      </c>
      <c r="H33" s="35">
        <v>10853019.119999999</v>
      </c>
      <c r="I33" s="8">
        <f>+Tabla146235[[#This Row],[Física 
(E)]]/Tabla146235[[#This Row],[Física
(C)]]</f>
        <v>0.96043165467625902</v>
      </c>
      <c r="J33" s="32">
        <f>+Tabla146235[[#This Row],[Financiera 
 (F)]]/Tabla146235[[#This Row],[Financiera
(D)]]</f>
        <v>1.0107689234319441</v>
      </c>
    </row>
    <row r="34" spans="1:10" ht="48" x14ac:dyDescent="0.25">
      <c r="A34" s="30" t="s">
        <v>59</v>
      </c>
      <c r="B34" s="31" t="s">
        <v>60</v>
      </c>
      <c r="C34" s="6">
        <v>57918</v>
      </c>
      <c r="D34" s="7">
        <v>65653395</v>
      </c>
      <c r="E34" s="16">
        <v>14376</v>
      </c>
      <c r="F34" s="7">
        <v>19736412</v>
      </c>
      <c r="G34" s="37">
        <v>14381</v>
      </c>
      <c r="H34" s="35">
        <v>19829852.370000001</v>
      </c>
      <c r="I34" s="8">
        <f>+Tabla146235[[#This Row],[Física 
(E)]]/Tabla146235[[#This Row],[Física
(C)]]</f>
        <v>1.0003478018920422</v>
      </c>
      <c r="J34" s="32">
        <f>+Tabla146235[[#This Row],[Financiera 
 (F)]]/Tabla146235[[#This Row],[Financiera
(D)]]</f>
        <v>1.0047344152523772</v>
      </c>
    </row>
    <row r="35" spans="1:10" ht="48" x14ac:dyDescent="0.25">
      <c r="A35" s="30" t="s">
        <v>61</v>
      </c>
      <c r="B35" s="33" t="s">
        <v>62</v>
      </c>
      <c r="C35" s="9">
        <v>487</v>
      </c>
      <c r="D35" s="10">
        <v>7400000</v>
      </c>
      <c r="E35" s="17">
        <v>127</v>
      </c>
      <c r="F35" s="10">
        <v>2181875</v>
      </c>
      <c r="G35" s="38">
        <v>129</v>
      </c>
      <c r="H35" s="36">
        <v>2124086.9900000002</v>
      </c>
      <c r="I35" s="8">
        <f>+Tabla146235[[#This Row],[Física 
(E)]]/Tabla146235[[#This Row],[Física
(C)]]</f>
        <v>1.015748031496063</v>
      </c>
      <c r="J35" s="32">
        <f>+Tabla146235[[#This Row],[Financiera 
 (F)]]/Tabla146235[[#This Row],[Financiera
(D)]]</f>
        <v>0.9735145184760815</v>
      </c>
    </row>
    <row r="36" spans="1:10" ht="15.75" x14ac:dyDescent="0.25">
      <c r="A36" s="46" t="s">
        <v>63</v>
      </c>
      <c r="B36" s="47"/>
      <c r="C36" s="47"/>
      <c r="D36" s="47"/>
      <c r="E36" s="47"/>
      <c r="F36" s="47"/>
      <c r="G36" s="47"/>
      <c r="H36" s="47"/>
      <c r="I36" s="47"/>
      <c r="J36" s="48"/>
    </row>
    <row r="37" spans="1:10" ht="15.75" x14ac:dyDescent="0.25">
      <c r="A37" s="49" t="s">
        <v>64</v>
      </c>
      <c r="B37" s="50"/>
      <c r="C37" s="50"/>
      <c r="D37" s="50"/>
      <c r="E37" s="50"/>
      <c r="F37" s="50"/>
      <c r="G37" s="50"/>
      <c r="H37" s="50"/>
      <c r="I37" s="50"/>
      <c r="J37" s="51"/>
    </row>
    <row r="38" spans="1:10" ht="15.75" x14ac:dyDescent="0.25">
      <c r="A38" s="34" t="s">
        <v>65</v>
      </c>
      <c r="B38" s="52" t="s">
        <v>55</v>
      </c>
      <c r="C38" s="52"/>
      <c r="D38" s="52"/>
      <c r="E38" s="52"/>
      <c r="F38" s="52"/>
      <c r="G38" s="52"/>
      <c r="H38" s="52"/>
      <c r="I38" s="52"/>
      <c r="J38" s="53"/>
    </row>
    <row r="39" spans="1:10" ht="55.5" customHeight="1" x14ac:dyDescent="0.25">
      <c r="A39" s="34" t="s">
        <v>66</v>
      </c>
      <c r="B39" s="66" t="s">
        <v>67</v>
      </c>
      <c r="C39" s="66"/>
      <c r="D39" s="66"/>
      <c r="E39" s="66"/>
      <c r="F39" s="66"/>
      <c r="G39" s="66"/>
      <c r="H39" s="66"/>
      <c r="I39" s="66"/>
      <c r="J39" s="67"/>
    </row>
    <row r="40" spans="1:10" ht="65.25" customHeight="1" x14ac:dyDescent="0.25">
      <c r="A40" s="34" t="s">
        <v>68</v>
      </c>
      <c r="B40" s="56" t="s">
        <v>83</v>
      </c>
      <c r="C40" s="56"/>
      <c r="D40" s="56"/>
      <c r="E40" s="56"/>
      <c r="F40" s="56"/>
      <c r="G40" s="56"/>
      <c r="H40" s="56"/>
      <c r="I40" s="56"/>
      <c r="J40" s="57"/>
    </row>
    <row r="41" spans="1:10" ht="30" x14ac:dyDescent="0.25">
      <c r="A41" s="34" t="s">
        <v>69</v>
      </c>
      <c r="B41" s="58" t="s">
        <v>70</v>
      </c>
      <c r="C41" s="58"/>
      <c r="D41" s="58"/>
      <c r="E41" s="58"/>
      <c r="F41" s="58"/>
      <c r="G41" s="58"/>
      <c r="H41" s="58"/>
      <c r="I41" s="58"/>
      <c r="J41" s="59"/>
    </row>
    <row r="42" spans="1:10" ht="15.75" x14ac:dyDescent="0.25">
      <c r="A42" s="46" t="s">
        <v>71</v>
      </c>
      <c r="B42" s="47"/>
      <c r="C42" s="47"/>
      <c r="D42" s="47"/>
      <c r="E42" s="47"/>
      <c r="F42" s="47"/>
      <c r="G42" s="47"/>
      <c r="H42" s="47"/>
      <c r="I42" s="47"/>
      <c r="J42" s="48"/>
    </row>
    <row r="43" spans="1:10" ht="15.75" x14ac:dyDescent="0.25">
      <c r="A43" s="40" t="s">
        <v>72</v>
      </c>
      <c r="B43" s="41"/>
      <c r="C43" s="41"/>
      <c r="D43" s="41"/>
      <c r="E43" s="41"/>
      <c r="F43" s="41"/>
      <c r="G43" s="41"/>
      <c r="H43" s="41"/>
      <c r="I43" s="41"/>
      <c r="J43" s="42"/>
    </row>
    <row r="44" spans="1:10" ht="51.75" customHeight="1" x14ac:dyDescent="0.25">
      <c r="A44" s="63" t="s">
        <v>73</v>
      </c>
      <c r="B44" s="64"/>
      <c r="C44" s="64"/>
      <c r="D44" s="64"/>
      <c r="E44" s="64"/>
      <c r="F44" s="64"/>
      <c r="G44" s="64"/>
      <c r="H44" s="64"/>
      <c r="I44" s="64"/>
      <c r="J44" s="65"/>
    </row>
    <row r="45" spans="1:10" ht="15.75" x14ac:dyDescent="0.25">
      <c r="A45" s="46" t="s">
        <v>63</v>
      </c>
      <c r="B45" s="47"/>
      <c r="C45" s="47"/>
      <c r="D45" s="47"/>
      <c r="E45" s="47"/>
      <c r="F45" s="47"/>
      <c r="G45" s="47"/>
      <c r="H45" s="47"/>
      <c r="I45" s="47"/>
      <c r="J45" s="48"/>
    </row>
    <row r="46" spans="1:10" ht="15.75" x14ac:dyDescent="0.25">
      <c r="A46" s="49" t="s">
        <v>64</v>
      </c>
      <c r="B46" s="50"/>
      <c r="C46" s="50"/>
      <c r="D46" s="50"/>
      <c r="E46" s="50"/>
      <c r="F46" s="50"/>
      <c r="G46" s="50"/>
      <c r="H46" s="50"/>
      <c r="I46" s="50"/>
      <c r="J46" s="51"/>
    </row>
    <row r="47" spans="1:10" ht="32.25" customHeight="1" x14ac:dyDescent="0.25">
      <c r="A47" s="34" t="s">
        <v>65</v>
      </c>
      <c r="B47" s="52" t="s">
        <v>57</v>
      </c>
      <c r="C47" s="52"/>
      <c r="D47" s="52"/>
      <c r="E47" s="52"/>
      <c r="F47" s="52"/>
      <c r="G47" s="52"/>
      <c r="H47" s="52"/>
      <c r="I47" s="52"/>
      <c r="J47" s="53"/>
    </row>
    <row r="48" spans="1:10" ht="47.25" customHeight="1" x14ac:dyDescent="0.25">
      <c r="A48" s="34" t="s">
        <v>66</v>
      </c>
      <c r="B48" s="54" t="s">
        <v>74</v>
      </c>
      <c r="C48" s="54"/>
      <c r="D48" s="54"/>
      <c r="E48" s="54"/>
      <c r="F48" s="54"/>
      <c r="G48" s="54"/>
      <c r="H48" s="54"/>
      <c r="I48" s="54"/>
      <c r="J48" s="55"/>
    </row>
    <row r="49" spans="1:10" ht="81.75" customHeight="1" x14ac:dyDescent="0.25">
      <c r="A49" s="34" t="s">
        <v>68</v>
      </c>
      <c r="B49" s="56" t="s">
        <v>84</v>
      </c>
      <c r="C49" s="56"/>
      <c r="D49" s="56"/>
      <c r="E49" s="56"/>
      <c r="F49" s="56"/>
      <c r="G49" s="56"/>
      <c r="H49" s="56"/>
      <c r="I49" s="56"/>
      <c r="J49" s="57"/>
    </row>
    <row r="50" spans="1:10" ht="30" x14ac:dyDescent="0.25">
      <c r="A50" s="34" t="s">
        <v>69</v>
      </c>
      <c r="B50" s="58" t="s">
        <v>70</v>
      </c>
      <c r="C50" s="58"/>
      <c r="D50" s="58"/>
      <c r="E50" s="58"/>
      <c r="F50" s="58"/>
      <c r="G50" s="58"/>
      <c r="H50" s="58"/>
      <c r="I50" s="58"/>
      <c r="J50" s="59"/>
    </row>
    <row r="51" spans="1:10" ht="15.75" x14ac:dyDescent="0.25">
      <c r="A51" s="46" t="s">
        <v>71</v>
      </c>
      <c r="B51" s="47"/>
      <c r="C51" s="47"/>
      <c r="D51" s="47"/>
      <c r="E51" s="47"/>
      <c r="F51" s="47"/>
      <c r="G51" s="47"/>
      <c r="H51" s="47"/>
      <c r="I51" s="47"/>
      <c r="J51" s="48"/>
    </row>
    <row r="52" spans="1:10" ht="15.75" x14ac:dyDescent="0.25">
      <c r="A52" s="40" t="s">
        <v>72</v>
      </c>
      <c r="B52" s="41"/>
      <c r="C52" s="41"/>
      <c r="D52" s="41"/>
      <c r="E52" s="41"/>
      <c r="F52" s="41"/>
      <c r="G52" s="41"/>
      <c r="H52" s="41"/>
      <c r="I52" s="41"/>
      <c r="J52" s="42"/>
    </row>
    <row r="53" spans="1:10" ht="95.25" customHeight="1" x14ac:dyDescent="0.25">
      <c r="A53" s="63" t="s">
        <v>75</v>
      </c>
      <c r="B53" s="64"/>
      <c r="C53" s="64"/>
      <c r="D53" s="64"/>
      <c r="E53" s="64"/>
      <c r="F53" s="64"/>
      <c r="G53" s="64"/>
      <c r="H53" s="64"/>
      <c r="I53" s="64"/>
      <c r="J53" s="65"/>
    </row>
    <row r="54" spans="1:10" ht="15.75" x14ac:dyDescent="0.25">
      <c r="A54" s="46" t="s">
        <v>63</v>
      </c>
      <c r="B54" s="47"/>
      <c r="C54" s="47"/>
      <c r="D54" s="47"/>
      <c r="E54" s="47"/>
      <c r="F54" s="47"/>
      <c r="G54" s="47"/>
      <c r="H54" s="47"/>
      <c r="I54" s="47"/>
      <c r="J54" s="48"/>
    </row>
    <row r="55" spans="1:10" ht="15.75" x14ac:dyDescent="0.25">
      <c r="A55" s="49" t="s">
        <v>64</v>
      </c>
      <c r="B55" s="50"/>
      <c r="C55" s="50"/>
      <c r="D55" s="50"/>
      <c r="E55" s="50"/>
      <c r="F55" s="50"/>
      <c r="G55" s="50"/>
      <c r="H55" s="50"/>
      <c r="I55" s="50"/>
      <c r="J55" s="51"/>
    </row>
    <row r="56" spans="1:10" ht="26.25" customHeight="1" x14ac:dyDescent="0.25">
      <c r="A56" s="34" t="s">
        <v>65</v>
      </c>
      <c r="B56" s="52" t="s">
        <v>76</v>
      </c>
      <c r="C56" s="52"/>
      <c r="D56" s="52"/>
      <c r="E56" s="52"/>
      <c r="F56" s="52"/>
      <c r="G56" s="52"/>
      <c r="H56" s="52"/>
      <c r="I56" s="52"/>
      <c r="J56" s="53"/>
    </row>
    <row r="57" spans="1:10" ht="80.25" customHeight="1" x14ac:dyDescent="0.25">
      <c r="A57" s="34" t="s">
        <v>66</v>
      </c>
      <c r="B57" s="54" t="s">
        <v>77</v>
      </c>
      <c r="C57" s="54"/>
      <c r="D57" s="54"/>
      <c r="E57" s="54"/>
      <c r="F57" s="54"/>
      <c r="G57" s="54"/>
      <c r="H57" s="54"/>
      <c r="I57" s="54"/>
      <c r="J57" s="55"/>
    </row>
    <row r="58" spans="1:10" ht="66" customHeight="1" x14ac:dyDescent="0.25">
      <c r="A58" s="34" t="s">
        <v>68</v>
      </c>
      <c r="B58" s="56" t="s">
        <v>85</v>
      </c>
      <c r="C58" s="56"/>
      <c r="D58" s="56"/>
      <c r="E58" s="56"/>
      <c r="F58" s="56"/>
      <c r="G58" s="56"/>
      <c r="H58" s="56"/>
      <c r="I58" s="56"/>
      <c r="J58" s="57"/>
    </row>
    <row r="59" spans="1:10" ht="30" x14ac:dyDescent="0.25">
      <c r="A59" s="34" t="s">
        <v>69</v>
      </c>
      <c r="B59" s="58" t="s">
        <v>70</v>
      </c>
      <c r="C59" s="58"/>
      <c r="D59" s="58"/>
      <c r="E59" s="58"/>
      <c r="F59" s="58"/>
      <c r="G59" s="58"/>
      <c r="H59" s="58"/>
      <c r="I59" s="58"/>
      <c r="J59" s="59"/>
    </row>
    <row r="60" spans="1:10" ht="15.75" x14ac:dyDescent="0.25">
      <c r="A60" s="46" t="s">
        <v>71</v>
      </c>
      <c r="B60" s="47"/>
      <c r="C60" s="47"/>
      <c r="D60" s="47"/>
      <c r="E60" s="47"/>
      <c r="F60" s="47"/>
      <c r="G60" s="47"/>
      <c r="H60" s="47"/>
      <c r="I60" s="47"/>
      <c r="J60" s="48"/>
    </row>
    <row r="61" spans="1:10" ht="22.5" customHeight="1" x14ac:dyDescent="0.25">
      <c r="A61" s="40" t="s">
        <v>72</v>
      </c>
      <c r="B61" s="41"/>
      <c r="C61" s="41"/>
      <c r="D61" s="41"/>
      <c r="E61" s="41"/>
      <c r="F61" s="41"/>
      <c r="G61" s="41"/>
      <c r="H61" s="41"/>
      <c r="I61" s="41"/>
      <c r="J61" s="42"/>
    </row>
    <row r="62" spans="1:10" ht="237.75" customHeight="1" x14ac:dyDescent="0.25">
      <c r="A62" s="43" t="s">
        <v>78</v>
      </c>
      <c r="B62" s="44"/>
      <c r="C62" s="44"/>
      <c r="D62" s="44"/>
      <c r="E62" s="44"/>
      <c r="F62" s="44"/>
      <c r="G62" s="44"/>
      <c r="H62" s="44"/>
      <c r="I62" s="44"/>
      <c r="J62" s="45"/>
    </row>
    <row r="63" spans="1:10" ht="15.75" x14ac:dyDescent="0.25">
      <c r="A63" s="46" t="s">
        <v>63</v>
      </c>
      <c r="B63" s="47"/>
      <c r="C63" s="47"/>
      <c r="D63" s="47"/>
      <c r="E63" s="47"/>
      <c r="F63" s="47"/>
      <c r="G63" s="47"/>
      <c r="H63" s="47"/>
      <c r="I63" s="47"/>
      <c r="J63" s="48"/>
    </row>
    <row r="64" spans="1:10" ht="15.75" x14ac:dyDescent="0.25">
      <c r="A64" s="49" t="s">
        <v>64</v>
      </c>
      <c r="B64" s="50"/>
      <c r="C64" s="50"/>
      <c r="D64" s="50"/>
      <c r="E64" s="50"/>
      <c r="F64" s="50"/>
      <c r="G64" s="50"/>
      <c r="H64" s="50"/>
      <c r="I64" s="50"/>
      <c r="J64" s="51"/>
    </row>
    <row r="65" spans="1:10" ht="41.25" customHeight="1" x14ac:dyDescent="0.25">
      <c r="A65" s="34" t="s">
        <v>65</v>
      </c>
      <c r="B65" s="52" t="s">
        <v>79</v>
      </c>
      <c r="C65" s="52"/>
      <c r="D65" s="52"/>
      <c r="E65" s="52"/>
      <c r="F65" s="52"/>
      <c r="G65" s="52"/>
      <c r="H65" s="52"/>
      <c r="I65" s="52"/>
      <c r="J65" s="53"/>
    </row>
    <row r="66" spans="1:10" ht="79.5" customHeight="1" x14ac:dyDescent="0.25">
      <c r="A66" s="34" t="s">
        <v>66</v>
      </c>
      <c r="B66" s="54" t="s">
        <v>80</v>
      </c>
      <c r="C66" s="54"/>
      <c r="D66" s="54"/>
      <c r="E66" s="54"/>
      <c r="F66" s="54"/>
      <c r="G66" s="54"/>
      <c r="H66" s="54"/>
      <c r="I66" s="54"/>
      <c r="J66" s="55"/>
    </row>
    <row r="67" spans="1:10" ht="63" customHeight="1" x14ac:dyDescent="0.25">
      <c r="A67" s="34" t="s">
        <v>68</v>
      </c>
      <c r="B67" s="56" t="s">
        <v>86</v>
      </c>
      <c r="C67" s="56"/>
      <c r="D67" s="56"/>
      <c r="E67" s="56"/>
      <c r="F67" s="56"/>
      <c r="G67" s="56"/>
      <c r="H67" s="56"/>
      <c r="I67" s="56"/>
      <c r="J67" s="57"/>
    </row>
    <row r="68" spans="1:10" ht="30" x14ac:dyDescent="0.25">
      <c r="A68" s="34" t="s">
        <v>69</v>
      </c>
      <c r="B68" s="58" t="s">
        <v>70</v>
      </c>
      <c r="C68" s="58"/>
      <c r="D68" s="58"/>
      <c r="E68" s="58"/>
      <c r="F68" s="58"/>
      <c r="G68" s="58"/>
      <c r="H68" s="58"/>
      <c r="I68" s="58"/>
      <c r="J68" s="59"/>
    </row>
    <row r="69" spans="1:10" ht="15.75" x14ac:dyDescent="0.25">
      <c r="A69" s="46" t="s">
        <v>71</v>
      </c>
      <c r="B69" s="47"/>
      <c r="C69" s="47"/>
      <c r="D69" s="47"/>
      <c r="E69" s="47"/>
      <c r="F69" s="47"/>
      <c r="G69" s="47"/>
      <c r="H69" s="47"/>
      <c r="I69" s="47"/>
      <c r="J69" s="48"/>
    </row>
    <row r="70" spans="1:10" ht="15.75" x14ac:dyDescent="0.25">
      <c r="A70" s="40" t="s">
        <v>72</v>
      </c>
      <c r="B70" s="41"/>
      <c r="C70" s="41"/>
      <c r="D70" s="41"/>
      <c r="E70" s="41"/>
      <c r="F70" s="41"/>
      <c r="G70" s="41"/>
      <c r="H70" s="41"/>
      <c r="I70" s="41"/>
      <c r="J70" s="42"/>
    </row>
    <row r="71" spans="1:10" ht="84" customHeight="1" thickBot="1" x14ac:dyDescent="0.3">
      <c r="A71" s="60" t="s">
        <v>81</v>
      </c>
      <c r="B71" s="61"/>
      <c r="C71" s="61"/>
      <c r="D71" s="61"/>
      <c r="E71" s="61"/>
      <c r="F71" s="61"/>
      <c r="G71" s="61"/>
      <c r="H71" s="61"/>
      <c r="I71" s="61"/>
      <c r="J71" s="62"/>
    </row>
    <row r="72" spans="1:10" x14ac:dyDescent="0.25">
      <c r="A72" s="18"/>
      <c r="B72" s="3"/>
      <c r="C72" s="3"/>
      <c r="D72" s="3"/>
      <c r="E72" s="3"/>
      <c r="F72" s="3"/>
      <c r="G72" s="3"/>
      <c r="H72" s="3"/>
      <c r="I72" s="3"/>
      <c r="J72" s="3"/>
    </row>
    <row r="73" spans="1:10" x14ac:dyDescent="0.25">
      <c r="A73" s="39" t="s">
        <v>82</v>
      </c>
      <c r="B73" s="39"/>
      <c r="C73" s="39"/>
      <c r="D73" s="39"/>
      <c r="E73" s="39"/>
      <c r="F73" s="39"/>
      <c r="G73" s="39"/>
      <c r="H73" s="39"/>
      <c r="I73" s="39"/>
      <c r="J73" s="39"/>
    </row>
    <row r="74" spans="1:10" x14ac:dyDescent="0.25">
      <c r="A74" s="21" t="s">
        <v>87</v>
      </c>
      <c r="B74" s="21"/>
      <c r="C74" s="3"/>
      <c r="D74" s="3"/>
      <c r="E74" s="3"/>
      <c r="F74" s="3"/>
      <c r="G74" s="3"/>
      <c r="H74" s="3"/>
      <c r="I74" s="3"/>
      <c r="J74" s="3"/>
    </row>
    <row r="75" spans="1:10" x14ac:dyDescent="0.25">
      <c r="A75" s="3"/>
      <c r="B75" s="3"/>
      <c r="C75" s="3"/>
      <c r="D75" s="3"/>
      <c r="E75" s="3"/>
      <c r="F75" s="3"/>
      <c r="G75" s="3"/>
      <c r="H75" s="3"/>
      <c r="I75" s="3"/>
      <c r="J75" s="3"/>
    </row>
  </sheetData>
  <mergeCells count="75">
    <mergeCell ref="B13:J13"/>
    <mergeCell ref="B4:J4"/>
    <mergeCell ref="B5:C5"/>
    <mergeCell ref="D5:H5"/>
    <mergeCell ref="B6:C6"/>
    <mergeCell ref="D6:H6"/>
    <mergeCell ref="A7:J7"/>
    <mergeCell ref="A8:J8"/>
    <mergeCell ref="A9:J9"/>
    <mergeCell ref="A10:J10"/>
    <mergeCell ref="B11:J11"/>
    <mergeCell ref="B12:J12"/>
    <mergeCell ref="A25:J25"/>
    <mergeCell ref="B14:J14"/>
    <mergeCell ref="B15:J15"/>
    <mergeCell ref="A16:J16"/>
    <mergeCell ref="C17:J17"/>
    <mergeCell ref="C18:J18"/>
    <mergeCell ref="C19:J19"/>
    <mergeCell ref="A20:J20"/>
    <mergeCell ref="B21:J21"/>
    <mergeCell ref="B22:J22"/>
    <mergeCell ref="B23:J23"/>
    <mergeCell ref="B24:J24"/>
    <mergeCell ref="A36:J36"/>
    <mergeCell ref="A26:J26"/>
    <mergeCell ref="A27:B27"/>
    <mergeCell ref="C27:E27"/>
    <mergeCell ref="F27:H27"/>
    <mergeCell ref="I27:J27"/>
    <mergeCell ref="A28:B28"/>
    <mergeCell ref="C28:E28"/>
    <mergeCell ref="F28:H28"/>
    <mergeCell ref="I28:J28"/>
    <mergeCell ref="A29:J29"/>
    <mergeCell ref="C30:D30"/>
    <mergeCell ref="E30:F30"/>
    <mergeCell ref="G30:H30"/>
    <mergeCell ref="I30:J30"/>
    <mergeCell ref="B48:J48"/>
    <mergeCell ref="A37:J37"/>
    <mergeCell ref="B38:J38"/>
    <mergeCell ref="B39:J39"/>
    <mergeCell ref="B40:J40"/>
    <mergeCell ref="B41:J41"/>
    <mergeCell ref="A42:J42"/>
    <mergeCell ref="A43:J43"/>
    <mergeCell ref="A44:J44"/>
    <mergeCell ref="A45:J45"/>
    <mergeCell ref="A46:J46"/>
    <mergeCell ref="B47:J47"/>
    <mergeCell ref="A60:J60"/>
    <mergeCell ref="B49:J49"/>
    <mergeCell ref="B50:J50"/>
    <mergeCell ref="A51:J51"/>
    <mergeCell ref="A52:J52"/>
    <mergeCell ref="A53:J53"/>
    <mergeCell ref="A54:J54"/>
    <mergeCell ref="A55:J55"/>
    <mergeCell ref="B56:J56"/>
    <mergeCell ref="B57:J57"/>
    <mergeCell ref="B58:J58"/>
    <mergeCell ref="B59:J59"/>
    <mergeCell ref="A73:J73"/>
    <mergeCell ref="A61:J61"/>
    <mergeCell ref="A62:J62"/>
    <mergeCell ref="A63:J63"/>
    <mergeCell ref="A64:J64"/>
    <mergeCell ref="B65:J65"/>
    <mergeCell ref="B66:J66"/>
    <mergeCell ref="B67:J67"/>
    <mergeCell ref="B68:J68"/>
    <mergeCell ref="A69:J69"/>
    <mergeCell ref="A70:J70"/>
    <mergeCell ref="A71:J71"/>
  </mergeCells>
  <dataValidations count="13">
    <dataValidation allowBlank="1" sqref="A11" xr:uid="{D1425520-1377-4509-9C5E-79366D60567A}"/>
    <dataValidation allowBlank="1" showInputMessage="1" prompt="Nombre del capítulo" sqref="B11:J13" xr:uid="{8FFFF64C-D78F-4F10-9CF9-B7F6F8013083}"/>
    <dataValidation allowBlank="1" showInputMessage="1" showErrorMessage="1" prompt="Presupuesto del programa" sqref="A28:C28 F28" xr:uid="{A238A041-943C-46DE-8F9F-8A720245229A}"/>
    <dataValidation allowBlank="1" showInputMessage="1" showErrorMessage="1" prompt="¿En qué consiste el programa?" sqref="B39:J39" xr:uid="{CB8FE7F9-5FAE-4870-8B93-D0602EF5E4DE}"/>
    <dataValidation allowBlank="1" showInputMessage="1" showErrorMessage="1" prompt="Nombre de cada producto" sqref="A31" xr:uid="{8B73A7C3-03C9-4B0E-86E2-A6DCDCA8BD7E}"/>
    <dataValidation allowBlank="1" showInputMessage="1" showErrorMessage="1" prompt="Nombre del indicador" sqref="B31" xr:uid="{4CC7DB6D-33CB-4CF2-8AA4-8FB52D839B2B}"/>
    <dataValidation allowBlank="1" showInputMessage="1" showErrorMessage="1" prompt="Meta anual del indicador" sqref="C31:C35 E31" xr:uid="{83C07FA6-ACC5-4D0F-ADAF-FDDD1BF99D87}"/>
    <dataValidation allowBlank="1" showInputMessage="1" showErrorMessage="1" prompt="Monto presupuestado para el producto" sqref="D31:D35 E32:F35 F31" xr:uid="{3AA3A550-7B6B-4789-B3C6-F05C4CC4B5E4}"/>
    <dataValidation allowBlank="1" showInputMessage="1" showErrorMessage="1" prompt="Meta alcanzada en el trimestre" sqref="G31:G35" xr:uid="{B37FC6F1-FD11-4400-8189-19A29A6AEE5A}"/>
    <dataValidation allowBlank="1" showInputMessage="1" showErrorMessage="1" prompt="Monto ejecutado en el trimestre" sqref="H31:H35" xr:uid="{510A5375-5C31-4758-AEF6-D56631A1AF30}"/>
    <dataValidation allowBlank="1" showInputMessage="1" showErrorMessage="1" prompt="Nombre del producto" sqref="B65 B56 B47 B38" xr:uid="{08A6AD07-AECD-4B71-AEC3-BF768B1AFE22}"/>
    <dataValidation allowBlank="1" showInputMessage="1" showErrorMessage="1" prompt="De existir desvío, explicar razones." sqref="B50 B41 B68 B59" xr:uid="{829A9315-795A-444A-84CD-20272697D5AA}"/>
    <dataValidation allowBlank="1" showInputMessage="1" showErrorMessage="1" prompt="Oportunidades de mejora identificadas" sqref="A71 A44 A53 A62" xr:uid="{27595499-FB1A-4295-9445-12D1F6FE6C4F}"/>
  </dataValidations>
  <pageMargins left="0.7" right="0.7" top="0.75" bottom="0.75" header="0.3" footer="0.3"/>
  <pageSetup scale="66" orientation="portrait" r:id="rId1"/>
  <rowBreaks count="2" manualBreakCount="2">
    <brk id="35" max="16383" man="1"/>
    <brk id="59" max="16383" man="1"/>
  </rowBreaks>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ec35fc6-ea68-4905-9a99-83c92fc98e84">
      <Terms xmlns="http://schemas.microsoft.com/office/infopath/2007/PartnerControls"/>
    </lcf76f155ced4ddcb4097134ff3c332f>
    <TaxCatchAll xmlns="f6a10bed-ddb7-483e-bcb0-baf63d785da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3EE929C71687264A8710A56A45343B85" ma:contentTypeVersion="18" ma:contentTypeDescription="Crear nuevo documento." ma:contentTypeScope="" ma:versionID="c533e9137808db04a87374009c37ca53">
  <xsd:schema xmlns:xsd="http://www.w3.org/2001/XMLSchema" xmlns:xs="http://www.w3.org/2001/XMLSchema" xmlns:p="http://schemas.microsoft.com/office/2006/metadata/properties" xmlns:ns2="cec35fc6-ea68-4905-9a99-83c92fc98e84" xmlns:ns3="f6a10bed-ddb7-483e-bcb0-baf63d785da1" targetNamespace="http://schemas.microsoft.com/office/2006/metadata/properties" ma:root="true" ma:fieldsID="f23e2abed03bccf0c9ee5eeec21fb777" ns2:_="" ns3:_="">
    <xsd:import namespace="cec35fc6-ea68-4905-9a99-83c92fc98e84"/>
    <xsd:import namespace="f6a10bed-ddb7-483e-bcb0-baf63d785da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c35fc6-ea68-4905-9a99-83c92fc98e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46cc2e44-3b31-497e-bac1-2b2c91140fd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Location" ma:index="25"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10bed-ddb7-483e-bcb0-baf63d785da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5757513d-410e-4248-aa73-e864a83b1aa6}" ma:internalName="TaxCatchAll" ma:showField="CatchAllData" ma:web="f6a10bed-ddb7-483e-bcb0-baf63d785da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59BDB70-8F0D-4B5E-BA5B-69A46129872A}">
  <ds:schemaRefs>
    <ds:schemaRef ds:uri="http://schemas.microsoft.com/sharepoint/v3/contenttype/forms"/>
  </ds:schemaRefs>
</ds:datastoreItem>
</file>

<file path=customXml/itemProps2.xml><?xml version="1.0" encoding="utf-8"?>
<ds:datastoreItem xmlns:ds="http://schemas.openxmlformats.org/officeDocument/2006/customXml" ds:itemID="{05307039-F96D-4C87-B99C-BC7E02437D6D}">
  <ds:schemaRefs>
    <ds:schemaRef ds:uri="http://schemas.microsoft.com/office/2006/metadata/properties"/>
    <ds:schemaRef ds:uri="http://schemas.microsoft.com/office/infopath/2007/PartnerControls"/>
    <ds:schemaRef ds:uri="cec35fc6-ea68-4905-9a99-83c92fc98e84"/>
    <ds:schemaRef ds:uri="f6a10bed-ddb7-483e-bcb0-baf63d785da1"/>
  </ds:schemaRefs>
</ds:datastoreItem>
</file>

<file path=customXml/itemProps3.xml><?xml version="1.0" encoding="utf-8"?>
<ds:datastoreItem xmlns:ds="http://schemas.openxmlformats.org/officeDocument/2006/customXml" ds:itemID="{59E78B9E-1C4F-4467-ABE9-9B5E3C9D22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c35fc6-ea68-4905-9a99-83c92fc98e84"/>
    <ds:schemaRef ds:uri="f6a10bed-ddb7-483e-bcb0-baf63d785d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OCTUBRE - DICIEMBRE 2025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Nicole Espaillat A.</dc:creator>
  <cp:keywords/>
  <dc:description/>
  <cp:lastModifiedBy>Elaine Grullat</cp:lastModifiedBy>
  <cp:revision/>
  <cp:lastPrinted>2026-01-13T15:32:44Z</cp:lastPrinted>
  <dcterms:created xsi:type="dcterms:W3CDTF">2021-03-22T15:50:10Z</dcterms:created>
  <dcterms:modified xsi:type="dcterms:W3CDTF">2026-01-13T15:37:03Z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0x0101003EE929C71687264A8710A56A45343B85</vt:lpwstr>
  </property>
  <property fmtid="{D5CDD505-2E9C-101B-9397-08002B2CF9AE}" pid="3" name="MediaServiceImageTags">
    <vt:lpwstr/>
  </property>
</Properties>
</file>