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B5C725D7-E271-4181-B21F-485923EA42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CTUBRE 2025" sheetId="2" r:id="rId1"/>
  </sheets>
  <definedNames>
    <definedName name="_xlnm.Print_Area" localSheetId="0">'OCTUBRE 2025'!$A$1:$I$513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83" i="2" l="1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8" i="2"/>
  <c r="I31" i="2"/>
  <c r="I29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13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98" i="2"/>
  <c r="I399" i="2"/>
  <c r="I400" i="2"/>
  <c r="I357" i="2"/>
  <c r="I304" i="2"/>
  <c r="I305" i="2"/>
  <c r="I306" i="2"/>
  <c r="I307" i="2"/>
  <c r="I308" i="2"/>
  <c r="I309" i="2"/>
  <c r="I310" i="2"/>
  <c r="I311" i="2"/>
  <c r="I312" i="2"/>
  <c r="I313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03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271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144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21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4" i="2"/>
  <c r="I504" i="2"/>
  <c r="I503" i="2"/>
  <c r="I502" i="2"/>
  <c r="I501" i="2"/>
  <c r="I500" i="2"/>
  <c r="I498" i="2"/>
  <c r="A452" i="2"/>
  <c r="I412" i="2"/>
  <c r="I411" i="2"/>
  <c r="I410" i="2"/>
  <c r="I409" i="2"/>
  <c r="I408" i="2"/>
  <c r="I407" i="2"/>
  <c r="I406" i="2"/>
  <c r="I405" i="2"/>
  <c r="I403" i="2"/>
  <c r="I402" i="2"/>
  <c r="I401" i="2"/>
  <c r="I355" i="2"/>
  <c r="I354" i="2"/>
  <c r="I353" i="2"/>
  <c r="I351" i="2"/>
  <c r="I270" i="2"/>
  <c r="I269" i="2"/>
  <c r="I142" i="2"/>
  <c r="I141" i="2"/>
  <c r="I139" i="2"/>
  <c r="I119" i="2"/>
  <c r="G13" i="2"/>
  <c r="I13" i="2" s="1"/>
  <c r="G12" i="2"/>
  <c r="I12" i="2" s="1"/>
  <c r="I505" i="2" l="1"/>
</calcChain>
</file>

<file path=xl/sharedStrings.xml><?xml version="1.0" encoding="utf-8"?>
<sst xmlns="http://schemas.openxmlformats.org/spreadsheetml/2006/main" count="2518" uniqueCount="850">
  <si>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</si>
  <si>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</si>
  <si>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</si>
  <si>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</si>
  <si>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</si>
  <si>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</si>
  <si>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</si>
  <si>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</si>
  <si>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</si>
  <si>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</si>
  <si>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</si>
  <si>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</si>
  <si>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</si>
  <si>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</si>
  <si>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</si>
  <si>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</si>
  <si>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</si>
  <si>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</si>
  <si>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</si>
  <si>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</si>
  <si>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</si>
  <si>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</si>
  <si>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</si>
  <si>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</si>
  <si>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</si>
  <si>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</si>
  <si>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</si>
  <si>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</si>
  <si>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</si>
  <si>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</si>
  <si>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</si>
  <si>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</si>
  <si>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</si>
  <si>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</si>
  <si>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</si>
  <si>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</si>
  <si>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Clips Billeteros grandes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</si>
  <si>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</si>
  <si>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</si>
  <si>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</si>
  <si>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</si>
  <si>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</si>
  <si>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</si>
  <si>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</si>
  <si>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</si>
  <si>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</si>
  <si>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</si>
  <si>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</si>
  <si>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</si>
  <si>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</si>
  <si>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</si>
  <si>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</si>
  <si>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</si>
  <si>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</si>
  <si>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</si>
  <si>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</si>
  <si>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</si>
  <si>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</si>
  <si>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</si>
  <si>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</si>
  <si>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</si>
  <si>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</si>
  <si>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</si>
  <si>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</si>
  <si>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</si>
  <si>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</si>
  <si>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</si>
  <si>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</si>
  <si>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</si>
  <si>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</si>
  <si>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</si>
  <si>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</si>
  <si>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</si>
  <si>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</si>
  <si>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</si>
  <si>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</si>
  <si>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</si>
  <si>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</si>
  <si>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</si>
  <si>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</si>
  <si>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</si>
  <si>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</si>
  <si>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</si>
  <si>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</si>
  <si>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</si>
  <si>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</si>
  <si>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</si>
  <si>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</si>
  <si>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</si>
  <si>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</si>
  <si>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</si>
  <si>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</si>
  <si>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</si>
  <si>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</si>
  <si>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</si>
  <si>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</si>
  <si>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</si>
  <si>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</si>
  <si>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</si>
  <si>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</si>
  <si>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</si>
  <si>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</si>
  <si>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</si>
  <si>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</si>
  <si>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</si>
  <si>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</si>
  <si>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</si>
  <si>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</si>
  <si>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</si>
  <si>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</si>
  <si>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</si>
  <si>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</si>
  <si>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</si>
  <si>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</si>
  <si>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</si>
  <si>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</si>
  <si>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</si>
  <si>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</si>
  <si>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</si>
  <si>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</si>
  <si>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</si>
  <si>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</si>
  <si>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</si>
  <si>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</si>
  <si>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</si>
  <si>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</si>
  <si>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</si>
  <si>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</si>
  <si>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</si>
  <si>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</si>
  <si>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</si>
  <si>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</si>
  <si>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</si>
  <si>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</si>
  <si>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</si>
  <si>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</si>
  <si>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</si>
  <si>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</si>
  <si>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</si>
  <si>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</si>
  <si>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</si>
  <si>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Separadores Carpetas alfabéticos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</si>
  <si>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</si>
  <si>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</si>
  <si>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</si>
  <si>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</si>
  <si>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</si>
  <si>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</si>
  <si>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</si>
  <si>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</si>
  <si>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</si>
  <si>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</si>
  <si>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</si>
  <si>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</si>
  <si>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</si>
  <si>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</si>
  <si>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</si>
  <si>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</si>
  <si>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</si>
  <si>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</si>
  <si>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</si>
  <si>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</si>
  <si>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</si>
  <si>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</si>
  <si>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</si>
  <si>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</si>
  <si>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</si>
  <si>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</si>
  <si>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</si>
  <si>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</si>
  <si>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</si>
  <si>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</si>
  <si>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</si>
  <si>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</si>
  <si>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</si>
  <si>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</si>
  <si>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</si>
  <si>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</si>
  <si>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</si>
  <si>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</si>
  <si>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</si>
  <si>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</si>
  <si>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</si>
  <si>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</si>
  <si>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</si>
  <si>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</si>
  <si>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</si>
  <si>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</si>
  <si>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</si>
  <si>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</si>
  <si>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</si>
  <si>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</si>
  <si>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</si>
  <si>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</si>
  <si>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</si>
  <si>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</si>
  <si>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</si>
  <si>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</si>
  <si>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</si>
  <si>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</si>
  <si>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</si>
  <si>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</si>
  <si>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</si>
  <si>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</si>
  <si>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</si>
  <si>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</si>
  <si>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</si>
  <si>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</si>
  <si>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</si>
  <si>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</si>
  <si>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</si>
  <si>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</si>
  <si>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</si>
  <si>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</si>
  <si>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</si>
  <si>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</si>
  <si>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</si>
  <si>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</si>
  <si>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</si>
  <si>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</si>
  <si>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</si>
  <si>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</si>
  <si>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</si>
  <si>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</si>
  <si>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</si>
  <si>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</si>
  <si>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</si>
  <si>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</si>
  <si>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</si>
  <si>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</si>
  <si>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</si>
  <si>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</si>
  <si>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</si>
  <si>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</si>
  <si>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</si>
  <si>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</si>
  <si>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</si>
  <si>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</si>
  <si>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</si>
  <si>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</si>
  <si>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</si>
  <si>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</si>
  <si>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</si>
  <si>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</si>
  <si>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</si>
  <si>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</si>
  <si>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</si>
  <si>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</si>
  <si>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</si>
  <si>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</si>
  <si>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</si>
  <si>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</si>
  <si>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</si>
  <si>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</si>
  <si>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</si>
  <si>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</si>
  <si>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</si>
  <si>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</si>
  <si>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</si>
  <si>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</si>
  <si>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</si>
  <si>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</si>
  <si>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</si>
  <si>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</si>
  <si>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</si>
  <si>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</si>
  <si>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</si>
  <si>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</si>
  <si>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</si>
  <si>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</si>
  <si>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</si>
  <si>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</si>
  <si>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</si>
  <si>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</si>
  <si>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</si>
  <si>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</si>
  <si>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</si>
  <si>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</si>
  <si>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</si>
  <si>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</si>
  <si>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</si>
  <si>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</si>
  <si>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</si>
  <si>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</si>
  <si>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</si>
  <si>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</si>
  <si>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</si>
  <si>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</si>
  <si>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</si>
  <si>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</si>
  <si>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</si>
  <si>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</si>
  <si>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</si>
  <si>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</si>
  <si>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</si>
  <si>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</si>
  <si>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</si>
  <si>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</si>
  <si>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</si>
  <si>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</si>
  <si>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</si>
  <si>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</si>
  <si>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</si>
  <si>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</si>
  <si>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</si>
  <si>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</si>
  <si>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</si>
  <si>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</si>
  <si>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</si>
  <si>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</si>
  <si>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</si>
  <si>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</si>
  <si>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</si>
  <si>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</si>
  <si>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</si>
  <si>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</si>
  <si>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</si>
  <si>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</si>
  <si>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</si>
  <si>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</si>
  <si>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</si>
  <si>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</si>
  <si>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</si>
  <si>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</si>
  <si>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</si>
  <si>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</si>
  <si>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</si>
  <si>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</si>
  <si>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</si>
  <si>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</si>
  <si>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</si>
  <si>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</si>
  <si>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</si>
  <si>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</si>
  <si>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</si>
  <si>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</si>
  <si>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</si>
  <si>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</si>
  <si>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</si>
  <si>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</si>
  <si>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</si>
  <si>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</si>
  <si>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</si>
  <si>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</si>
  <si>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</si>
  <si>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</si>
  <si>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</si>
  <si>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</si>
  <si>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</si>
  <si>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</si>
  <si>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</si>
  <si>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</si>
  <si>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</si>
  <si>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</si>
  <si>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</si>
  <si>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</si>
  <si>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</si>
  <si>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</si>
  <si>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</si>
  <si>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</si>
  <si>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</si>
  <si>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</si>
  <si>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</si>
  <si>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</si>
  <si>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</si>
  <si>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</si>
  <si>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</si>
  <si>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</si>
  <si>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</si>
  <si>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</si>
  <si>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</si>
  <si>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</si>
  <si>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</si>
  <si>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</si>
  <si>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</si>
  <si>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</si>
  <si>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</si>
  <si>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</si>
  <si>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</si>
  <si>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</si>
  <si>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</si>
  <si>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</si>
  <si>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</si>
  <si>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</si>
  <si>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</si>
  <si>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</si>
  <si>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</si>
  <si>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</si>
  <si>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</si>
  <si>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</si>
  <si>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</si>
  <si>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</si>
  <si>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</si>
  <si>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</si>
  <si>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</si>
  <si>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</si>
  <si>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</si>
  <si>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</si>
  <si>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</si>
  <si>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</si>
  <si>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</si>
  <si>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</si>
  <si>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</si>
  <si>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</si>
  <si>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</si>
  <si>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</si>
  <si>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</si>
  <si>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</si>
  <si>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</si>
  <si>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</si>
  <si>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</si>
  <si>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</si>
  <si>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</si>
  <si>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</si>
  <si>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</si>
  <si>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</si>
  <si>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</si>
  <si>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</si>
  <si>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</si>
  <si>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Toner HP 30A BLACK CF230A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</si>
  <si>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</si>
  <si>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</si>
  <si>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</si>
  <si>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</si>
  <si>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</si>
  <si>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</si>
  <si>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</si>
  <si>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</si>
  <si>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</si>
  <si>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</si>
  <si>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</si>
  <si>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</si>
  <si>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</si>
  <si>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</si>
  <si>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</si>
  <si>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</si>
  <si>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</si>
  <si>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</si>
  <si>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</si>
  <si>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</si>
  <si>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</si>
  <si>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</si>
  <si>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</si>
  <si>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</si>
  <si>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</si>
  <si>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</si>
  <si>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</si>
  <si>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</si>
  <si>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</si>
  <si>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</si>
  <si>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</si>
  <si>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</si>
  <si>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</si>
  <si>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</si>
  <si>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</si>
  <si>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</si>
  <si>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</si>
  <si>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</si>
  <si>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</si>
  <si>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</si>
  <si>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</si>
  <si>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</si>
  <si>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</si>
  <si>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</si>
  <si>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</si>
  <si>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</si>
  <si>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</si>
  <si>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</si>
  <si>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</si>
  <si>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</si>
  <si>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</si>
  <si>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</si>
  <si>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</si>
  <si>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</si>
  <si>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</si>
  <si>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</si>
  <si>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</si>
  <si>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</si>
  <si>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</si>
  <si>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</si>
  <si>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</si>
  <si>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</si>
  <si>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</si>
  <si>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</si>
  <si>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</si>
  <si>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</si>
  <si>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</si>
  <si>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</si>
  <si>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</si>
  <si>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</si>
  <si>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</si>
  <si>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</si>
  <si>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</si>
  <si>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</si>
  <si>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</si>
  <si>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</si>
  <si>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</si>
  <si>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</si>
  <si>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</si>
  <si>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</si>
  <si>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</si>
  <si>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</si>
  <si>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</si>
  <si>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</si>
  <si>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</si>
  <si>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</si>
  <si>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</si>
  <si>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</si>
  <si>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</si>
  <si>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</si>
  <si>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</si>
  <si>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</si>
  <si>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</si>
  <si>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</si>
  <si>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</si>
  <si>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</si>
  <si>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</si>
  <si>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</si>
  <si>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</si>
  <si>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</si>
  <si>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</si>
  <si>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</si>
  <si>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</si>
  <si>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</si>
  <si>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</si>
  <si>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</si>
  <si>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</si>
  <si>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</si>
  <si>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</si>
  <si>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</si>
  <si>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</si>
  <si>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</si>
  <si>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</si>
  <si>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</si>
  <si>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</si>
  <si>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</si>
  <si>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</si>
  <si>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</si>
  <si>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</si>
  <si>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</si>
  <si>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</si>
  <si>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</si>
  <si>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</si>
  <si>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</si>
  <si>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</si>
  <si>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</si>
  <si>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</si>
  <si>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</si>
  <si>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</si>
  <si>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</si>
  <si>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</si>
  <si>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</si>
  <si>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</si>
  <si>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</si>
  <si>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</si>
  <si>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</si>
  <si>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</si>
  <si>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</si>
  <si>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</si>
  <si>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</si>
  <si>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</si>
  <si>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</si>
  <si>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</si>
  <si>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</si>
  <si>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</si>
  <si>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</si>
  <si>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</si>
  <si>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</si>
  <si>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</si>
  <si>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</si>
  <si>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</si>
  <si>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</si>
  <si>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</si>
  <si>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</si>
  <si>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</si>
  <si>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</si>
  <si>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</si>
  <si>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</si>
  <si>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</si>
  <si>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</si>
  <si>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</si>
  <si>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</si>
  <si>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</si>
  <si>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</si>
  <si>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</si>
  <si>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</si>
  <si>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</si>
  <si>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</si>
  <si>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</si>
  <si>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</si>
  <si>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</si>
  <si>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</si>
  <si>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</si>
  <si>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</si>
  <si>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</si>
  <si>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</si>
  <si>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</si>
  <si>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</si>
  <si>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</si>
  <si>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</si>
  <si>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</si>
  <si>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</si>
  <si>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</si>
  <si>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</si>
  <si>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</si>
  <si>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</si>
  <si>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</si>
  <si>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</si>
  <si>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</si>
  <si>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</si>
  <si>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</si>
  <si>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</si>
  <si>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</si>
  <si>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</si>
  <si>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</si>
  <si>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</si>
  <si>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</si>
  <si>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</si>
  <si>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</si>
  <si>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</si>
  <si>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</si>
  <si>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</si>
  <si>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</si>
  <si>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</si>
  <si>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</si>
  <si>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</si>
  <si>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</si>
  <si>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</si>
  <si>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</si>
  <si>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</si>
  <si>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</si>
  <si>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</si>
  <si>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</si>
  <si>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</si>
  <si>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</si>
  <si>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</si>
  <si>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</si>
  <si>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</si>
  <si>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</si>
  <si>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</si>
  <si>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</si>
  <si>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</si>
  <si>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</si>
  <si>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</si>
  <si>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</si>
  <si>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</si>
  <si>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</si>
  <si>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</si>
  <si>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</si>
  <si>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</si>
  <si>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</si>
  <si>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</si>
  <si>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</si>
  <si>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</si>
  <si>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</si>
  <si>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</si>
  <si>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</si>
  <si>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</si>
  <si>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</si>
  <si>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</si>
  <si>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</si>
  <si>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</si>
  <si>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</si>
  <si>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</si>
  <si>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</si>
  <si>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</si>
  <si>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</si>
  <si>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</si>
  <si>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</si>
  <si>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</si>
  <si>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</si>
  <si>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</si>
  <si>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</si>
  <si>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</si>
  <si>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</si>
  <si>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</si>
  <si>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</si>
  <si>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</si>
  <si>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</si>
  <si>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</si>
  <si>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</si>
  <si>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</si>
  <si>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</si>
  <si>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</si>
  <si>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</si>
  <si>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</si>
  <si>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</si>
  <si>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</si>
  <si>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</si>
  <si>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</si>
  <si>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</si>
  <si>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</si>
  <si>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</si>
  <si>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</si>
  <si>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</si>
  <si>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</si>
  <si>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</si>
  <si>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</si>
  <si>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</si>
  <si>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</si>
  <si>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</si>
  <si>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</si>
  <si>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</si>
  <si>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</si>
  <si>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</si>
  <si>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</si>
  <si>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</si>
  <si>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</si>
  <si>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</si>
  <si>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</si>
  <si>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</si>
  <si>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</si>
  <si>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</si>
  <si>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</si>
  <si>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</si>
  <si>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</si>
  <si>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</si>
  <si>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</si>
  <si>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</si>
  <si>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</si>
  <si>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</si>
  <si>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</si>
  <si>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</si>
  <si>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</si>
  <si>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</si>
  <si>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</si>
  <si>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</si>
  <si>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</si>
  <si>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</si>
  <si>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</si>
  <si>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</si>
  <si>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</si>
  <si>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</si>
  <si>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</si>
  <si>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</si>
  <si>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</si>
  <si>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</si>
  <si>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</si>
  <si>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</si>
  <si>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</si>
  <si>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</si>
  <si>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</si>
  <si>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</si>
  <si>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</si>
  <si>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</si>
  <si>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</si>
  <si>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</si>
  <si>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</si>
  <si>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</si>
  <si>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</si>
  <si>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</si>
  <si>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</si>
  <si>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</si>
  <si>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</si>
  <si>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</si>
  <si>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</si>
  <si>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</si>
  <si>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</si>
  <si>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</si>
  <si>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</si>
  <si>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</si>
  <si>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</si>
  <si>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</si>
  <si>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</si>
  <si>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</si>
  <si>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30/11/2021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</si>
  <si>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</si>
  <si>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</si>
  <si>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</si>
  <si>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</si>
  <si>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</si>
  <si>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</si>
  <si>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</si>
  <si>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</si>
  <si>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</si>
  <si>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</si>
  <si>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</si>
  <si>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</si>
  <si>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</si>
  <si>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</si>
  <si>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</si>
  <si>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</si>
  <si>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</si>
  <si>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</si>
  <si>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</si>
  <si>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</si>
  <si>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</si>
  <si>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</si>
  <si>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</si>
  <si>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</si>
  <si>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</si>
  <si>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</si>
  <si>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</si>
  <si>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</si>
  <si>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</si>
  <si>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</si>
  <si>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</si>
  <si>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</si>
  <si>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</si>
  <si>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</si>
  <si>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</si>
  <si>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</si>
  <si>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</si>
  <si>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</si>
  <si>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</si>
  <si>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</si>
  <si>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</si>
  <si>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</si>
  <si>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</si>
  <si>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</si>
  <si>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</si>
  <si>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</si>
  <si>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</si>
  <si>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</si>
  <si>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</si>
  <si>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</si>
  <si>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</si>
  <si>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</si>
  <si>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</si>
  <si>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</si>
  <si>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</si>
  <si>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</si>
  <si>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</si>
  <si>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</si>
  <si>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</si>
  <si>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</si>
  <si>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</si>
  <si>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</si>
  <si>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</si>
  <si>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</si>
  <si>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</si>
  <si>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</si>
  <si>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</si>
  <si>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</si>
  <si>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</si>
  <si>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</si>
  <si>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</si>
  <si>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</si>
  <si>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</si>
  <si>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</si>
  <si>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</si>
  <si>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</si>
  <si>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</si>
  <si>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</si>
  <si>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</si>
  <si>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</si>
  <si>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</si>
  <si>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 xml:space="preserve">Inventario mes de Noviembre de 2025 </t>
  </si>
  <si>
    <t>Oct-Dic 2025</t>
  </si>
  <si>
    <t xml:space="preserve">Abrillantador de gomas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</si>
</sst>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6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15"/>
  <sheetViews>
    <sheetView tabSelected="1" zoomScaleNormal="100" workbookViewId="0">
      <pane ySplit="13" topLeftCell="A258" activePane="bottomLeft" state="frozen"/>
      <selection pane="bottomLeft" activeCell="E273" sqref="E273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71"/>
      <c r="B1" s="71"/>
      <c r="C1" s="71"/>
      <c r="D1" s="71"/>
      <c r="E1" s="71"/>
      <c r="F1" s="71"/>
      <c r="G1" s="71"/>
      <c r="H1" s="71"/>
      <c r="I1" s="71"/>
    </row>
    <row r="2" spans="1:19" x14ac:dyDescent="0.2">
      <c r="A2" s="71"/>
      <c r="B2" s="71"/>
      <c r="C2" s="71"/>
      <c r="D2" s="71"/>
      <c r="E2" s="71"/>
      <c r="F2" s="71"/>
      <c r="G2" s="71"/>
      <c r="H2" s="71"/>
      <c r="I2" s="71"/>
    </row>
    <row r="3" spans="1:19" x14ac:dyDescent="0.2">
      <c r="A3" s="71"/>
      <c r="B3" s="71"/>
      <c r="C3" s="71"/>
      <c r="D3" s="71"/>
      <c r="E3" s="71"/>
      <c r="F3" s="71"/>
      <c r="G3" s="71"/>
      <c r="H3" s="71"/>
      <c r="I3" s="71"/>
    </row>
    <row r="4" spans="1:19" x14ac:dyDescent="0.2">
      <c r="A4" s="71"/>
      <c r="B4" s="71"/>
      <c r="C4" s="71"/>
      <c r="D4" s="71"/>
      <c r="E4" s="71"/>
      <c r="F4" s="71"/>
      <c r="G4" s="71"/>
      <c r="H4" s="71"/>
      <c r="I4" s="71"/>
    </row>
    <row r="5" spans="1:19" x14ac:dyDescent="0.2">
      <c r="A5" s="71"/>
      <c r="B5" s="71"/>
      <c r="C5" s="71"/>
      <c r="D5" s="71"/>
      <c r="E5" s="71"/>
      <c r="F5" s="71"/>
      <c r="G5" s="71"/>
      <c r="H5" s="71"/>
      <c r="I5" s="71"/>
    </row>
    <row r="6" spans="1:19" ht="12.75" customHeight="1" x14ac:dyDescent="0.2">
      <c r="A6" s="63" t="s">
        <v>814</v>
      </c>
      <c r="B6" s="63"/>
      <c r="C6" s="63"/>
      <c r="D6" s="63"/>
      <c r="E6" s="63"/>
      <c r="F6" s="63"/>
      <c r="G6" s="63"/>
      <c r="H6" s="63"/>
      <c r="I6" s="63"/>
    </row>
    <row r="7" spans="1:19" x14ac:dyDescent="0.2">
      <c r="A7" s="64" t="s">
        <v>813</v>
      </c>
      <c r="B7" s="64"/>
      <c r="C7" s="64"/>
      <c r="D7" s="64"/>
      <c r="E7" s="64"/>
      <c r="F7" s="64"/>
      <c r="G7" s="64"/>
      <c r="H7" s="64"/>
      <c r="I7" s="64"/>
    </row>
    <row r="8" spans="1:19" s="10" customFormat="1" x14ac:dyDescent="0.2">
      <c r="A8" s="64" t="s">
        <v>847</v>
      </c>
      <c r="B8" s="64"/>
      <c r="C8" s="64"/>
      <c r="D8" s="64"/>
      <c r="E8" s="64"/>
      <c r="F8" s="64"/>
      <c r="G8" s="64"/>
      <c r="H8" s="64"/>
      <c r="I8" s="64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65" t="s">
        <v>0</v>
      </c>
      <c r="B10" s="65"/>
      <c r="C10" s="65" t="s">
        <v>1</v>
      </c>
      <c r="D10" s="67" t="s">
        <v>2</v>
      </c>
      <c r="E10" s="11" t="s">
        <v>3</v>
      </c>
      <c r="F10" s="69" t="s">
        <v>4</v>
      </c>
      <c r="G10" s="67" t="s">
        <v>5</v>
      </c>
      <c r="H10" s="69" t="s">
        <v>6</v>
      </c>
      <c r="I10" s="79" t="s">
        <v>7</v>
      </c>
    </row>
    <row r="11" spans="1:19" ht="39" customHeight="1" x14ac:dyDescent="0.2">
      <c r="A11" s="66"/>
      <c r="B11" s="66"/>
      <c r="C11" s="66"/>
      <c r="D11" s="68"/>
      <c r="E11" s="12" t="s">
        <v>8</v>
      </c>
      <c r="F11" s="70"/>
      <c r="G11" s="68"/>
      <c r="H11" s="70"/>
      <c r="I11" s="80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hidden="1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827</v>
      </c>
      <c r="G14" s="33">
        <v>0</v>
      </c>
      <c r="H14" s="34">
        <v>206</v>
      </c>
      <c r="I14" s="35">
        <f>G14*H14</f>
        <v>0</v>
      </c>
    </row>
    <row r="15" spans="1:19" hidden="1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827</v>
      </c>
      <c r="G15" s="33">
        <v>0</v>
      </c>
      <c r="H15" s="34">
        <v>206</v>
      </c>
      <c r="I15" s="35">
        <f t="shared" ref="I15:I81" si="0">G15*H15</f>
        <v>0</v>
      </c>
    </row>
    <row r="16" spans="1:19" ht="12.75" hidden="1" customHeight="1" x14ac:dyDescent="0.2">
      <c r="A16" s="2" t="s">
        <v>817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827</v>
      </c>
      <c r="G16" s="33">
        <v>0</v>
      </c>
      <c r="H16" s="34">
        <v>260</v>
      </c>
      <c r="I16" s="35">
        <f t="shared" si="0"/>
        <v>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827</v>
      </c>
      <c r="G17" s="33">
        <v>3</v>
      </c>
      <c r="H17" s="34">
        <v>260</v>
      </c>
      <c r="I17" s="35">
        <f t="shared" si="0"/>
        <v>780</v>
      </c>
    </row>
    <row r="18" spans="1:9" ht="12.75" hidden="1" customHeight="1" x14ac:dyDescent="0.2">
      <c r="A18" s="2" t="s">
        <v>817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827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826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827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827</v>
      </c>
      <c r="G20" s="33">
        <v>28</v>
      </c>
      <c r="H20" s="34">
        <v>55</v>
      </c>
      <c r="I20" s="35">
        <f t="shared" si="0"/>
        <v>1540</v>
      </c>
    </row>
    <row r="21" spans="1:9" hidden="1" x14ac:dyDescent="0.2">
      <c r="A21" s="36" t="s">
        <v>826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827</v>
      </c>
      <c r="G21" s="33">
        <v>0</v>
      </c>
      <c r="H21" s="34">
        <v>172</v>
      </c>
      <c r="I21" s="35">
        <f t="shared" si="0"/>
        <v>0</v>
      </c>
    </row>
    <row r="22" spans="1:9" ht="12.75" hidden="1" customHeight="1" x14ac:dyDescent="0.2">
      <c r="A22" s="36" t="s">
        <v>826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827</v>
      </c>
      <c r="G22" s="33">
        <v>0</v>
      </c>
      <c r="H22" s="34">
        <v>84</v>
      </c>
      <c r="I22" s="35">
        <f t="shared" si="0"/>
        <v>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817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1</v>
      </c>
      <c r="H24" s="34">
        <v>59</v>
      </c>
      <c r="I24" s="35">
        <f t="shared" si="0"/>
        <v>59</v>
      </c>
    </row>
    <row r="25" spans="1:9" x14ac:dyDescent="0.2">
      <c r="A25" s="2" t="s">
        <v>817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24</v>
      </c>
      <c r="H25" s="34">
        <v>30</v>
      </c>
      <c r="I25" s="35">
        <f t="shared" si="0"/>
        <v>720</v>
      </c>
    </row>
    <row r="26" spans="1:9" ht="12.75" customHeight="1" x14ac:dyDescent="0.2">
      <c r="A26" s="2" t="s">
        <v>817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28</v>
      </c>
      <c r="H26" s="34">
        <v>59</v>
      </c>
      <c r="I26" s="35">
        <f t="shared" si="0"/>
        <v>1652</v>
      </c>
    </row>
    <row r="27" spans="1:9" x14ac:dyDescent="0.2">
      <c r="A27" s="2" t="s">
        <v>817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14</v>
      </c>
      <c r="H27" s="34">
        <v>64</v>
      </c>
      <c r="I27" s="35">
        <f t="shared" si="0"/>
        <v>896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27</v>
      </c>
      <c r="H28" s="34">
        <v>24</v>
      </c>
      <c r="I28" s="35">
        <f t="shared" si="0"/>
        <v>648</v>
      </c>
    </row>
    <row r="29" spans="1:9" ht="12.75" hidden="1" customHeight="1" x14ac:dyDescent="0.2">
      <c r="A29" s="2" t="s">
        <v>817</v>
      </c>
      <c r="B29" s="31">
        <v>45645</v>
      </c>
      <c r="C29" s="2" t="s">
        <v>9</v>
      </c>
      <c r="D29" s="2" t="s">
        <v>9</v>
      </c>
      <c r="E29" s="32" t="s">
        <v>821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817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827</v>
      </c>
      <c r="G30" s="33">
        <v>1</v>
      </c>
      <c r="H30" s="34">
        <v>82</v>
      </c>
      <c r="I30" s="35">
        <f t="shared" si="0"/>
        <v>82</v>
      </c>
    </row>
    <row r="31" spans="1:9" x14ac:dyDescent="0.2">
      <c r="A31" s="2" t="s">
        <v>817</v>
      </c>
      <c r="B31" s="31">
        <v>45645</v>
      </c>
      <c r="C31" s="2" t="s">
        <v>9</v>
      </c>
      <c r="D31" s="2" t="s">
        <v>9</v>
      </c>
      <c r="E31" s="32" t="s">
        <v>822</v>
      </c>
      <c r="F31" s="32" t="s">
        <v>827</v>
      </c>
      <c r="G31" s="33">
        <v>7</v>
      </c>
      <c r="H31" s="34">
        <v>19.16</v>
      </c>
      <c r="I31" s="35">
        <f t="shared" si="0"/>
        <v>134.12</v>
      </c>
    </row>
    <row r="32" spans="1:9" ht="12.75" customHeight="1" x14ac:dyDescent="0.2">
      <c r="A32" s="2" t="s">
        <v>817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827</v>
      </c>
      <c r="G32" s="33">
        <v>10</v>
      </c>
      <c r="H32" s="34">
        <v>182</v>
      </c>
      <c r="I32" s="35">
        <f t="shared" si="0"/>
        <v>1820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827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817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827</v>
      </c>
      <c r="G34" s="33">
        <v>100</v>
      </c>
      <c r="H34" s="34">
        <v>5</v>
      </c>
      <c r="I34" s="35">
        <f t="shared" si="0"/>
        <v>500</v>
      </c>
    </row>
    <row r="35" spans="1:9" x14ac:dyDescent="0.2">
      <c r="A35" s="2" t="s">
        <v>817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827</v>
      </c>
      <c r="G35" s="33">
        <v>400</v>
      </c>
      <c r="H35" s="34">
        <v>5.63</v>
      </c>
      <c r="I35" s="35">
        <f t="shared" si="0"/>
        <v>2252</v>
      </c>
    </row>
    <row r="36" spans="1:9" ht="12.75" hidden="1" customHeight="1" x14ac:dyDescent="0.2">
      <c r="A36" s="2" t="s">
        <v>817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827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827</v>
      </c>
      <c r="G37" s="33">
        <v>147</v>
      </c>
      <c r="H37" s="34">
        <v>55</v>
      </c>
      <c r="I37" s="35">
        <f t="shared" si="0"/>
        <v>8085</v>
      </c>
    </row>
    <row r="38" spans="1:9" ht="12.75" customHeight="1" x14ac:dyDescent="0.2">
      <c r="A38" s="2" t="s">
        <v>817</v>
      </c>
      <c r="B38" s="31">
        <v>45645</v>
      </c>
      <c r="C38" s="2" t="s">
        <v>9</v>
      </c>
      <c r="D38" s="2" t="s">
        <v>9</v>
      </c>
      <c r="E38" s="32" t="s">
        <v>823</v>
      </c>
      <c r="F38" s="32" t="s">
        <v>827</v>
      </c>
      <c r="G38" s="33">
        <v>100</v>
      </c>
      <c r="H38" s="34">
        <v>29.66</v>
      </c>
      <c r="I38" s="35">
        <f t="shared" si="0"/>
        <v>2966</v>
      </c>
    </row>
    <row r="39" spans="1:9" ht="12.75" customHeight="1" x14ac:dyDescent="0.2">
      <c r="A39" s="2" t="s">
        <v>817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827</v>
      </c>
      <c r="G39" s="33">
        <v>300</v>
      </c>
      <c r="H39" s="34">
        <v>60.05</v>
      </c>
      <c r="I39" s="35">
        <f t="shared" si="0"/>
        <v>18015</v>
      </c>
    </row>
    <row r="40" spans="1:9" x14ac:dyDescent="0.2">
      <c r="A40" s="36" t="s">
        <v>826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827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817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827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827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817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17</v>
      </c>
      <c r="H46" s="34">
        <v>42.37</v>
      </c>
      <c r="I46" s="35">
        <f t="shared" si="0"/>
        <v>720.29</v>
      </c>
    </row>
    <row r="47" spans="1:9" ht="12.75" hidden="1" customHeight="1" x14ac:dyDescent="0.2">
      <c r="A47" s="2" t="s">
        <v>817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827</v>
      </c>
      <c r="G47" s="33">
        <v>0</v>
      </c>
      <c r="H47" s="34">
        <v>27</v>
      </c>
      <c r="I47" s="35">
        <f t="shared" si="0"/>
        <v>0</v>
      </c>
    </row>
    <row r="48" spans="1:9" x14ac:dyDescent="0.2">
      <c r="A48" s="2" t="s">
        <v>817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46</v>
      </c>
      <c r="H48" s="34">
        <v>42</v>
      </c>
      <c r="I48" s="35">
        <f t="shared" si="0"/>
        <v>1932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817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4</v>
      </c>
      <c r="H50" s="34">
        <v>27.11</v>
      </c>
      <c r="I50" s="35">
        <f t="shared" si="0"/>
        <v>108.44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hidden="1" x14ac:dyDescent="0.2">
      <c r="A52" s="2" t="s">
        <v>817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827</v>
      </c>
      <c r="G52" s="33">
        <v>0</v>
      </c>
      <c r="H52" s="34">
        <v>265</v>
      </c>
      <c r="I52" s="35">
        <f t="shared" si="0"/>
        <v>0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817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1</v>
      </c>
      <c r="H54" s="34">
        <v>65</v>
      </c>
      <c r="I54" s="35">
        <f t="shared" si="0"/>
        <v>65</v>
      </c>
    </row>
    <row r="55" spans="1:9" ht="12.75" hidden="1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827</v>
      </c>
      <c r="G55" s="33">
        <v>0</v>
      </c>
      <c r="H55" s="34">
        <v>13.08</v>
      </c>
      <c r="I55" s="35">
        <f t="shared" si="0"/>
        <v>0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827</v>
      </c>
      <c r="G56" s="33">
        <v>2</v>
      </c>
      <c r="H56" s="34">
        <v>14</v>
      </c>
      <c r="I56" s="35">
        <f t="shared" si="0"/>
        <v>28</v>
      </c>
    </row>
    <row r="57" spans="1:9" ht="12.75" hidden="1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827</v>
      </c>
      <c r="G57" s="33">
        <v>0</v>
      </c>
      <c r="H57" s="34">
        <v>5</v>
      </c>
      <c r="I57" s="35">
        <f t="shared" si="0"/>
        <v>0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827</v>
      </c>
      <c r="G58" s="33">
        <v>100</v>
      </c>
      <c r="H58" s="34">
        <v>9.16</v>
      </c>
      <c r="I58" s="35">
        <f t="shared" si="0"/>
        <v>916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827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826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827</v>
      </c>
      <c r="G60" s="33">
        <v>47</v>
      </c>
      <c r="H60" s="34">
        <v>35</v>
      </c>
      <c r="I60" s="35">
        <f t="shared" si="0"/>
        <v>1645</v>
      </c>
    </row>
    <row r="61" spans="1:9" ht="12.75" customHeight="1" x14ac:dyDescent="0.2">
      <c r="A61" s="2" t="s">
        <v>817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827</v>
      </c>
      <c r="G61" s="33">
        <v>48</v>
      </c>
      <c r="H61" s="34">
        <v>75</v>
      </c>
      <c r="I61" s="35">
        <f t="shared" si="0"/>
        <v>3600</v>
      </c>
    </row>
    <row r="62" spans="1:9" x14ac:dyDescent="0.2">
      <c r="A62" s="2" t="s">
        <v>817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827</v>
      </c>
      <c r="G62" s="33">
        <v>15</v>
      </c>
      <c r="H62" s="34">
        <v>385</v>
      </c>
      <c r="I62" s="35">
        <f t="shared" si="0"/>
        <v>5775</v>
      </c>
    </row>
    <row r="63" spans="1:9" ht="12.75" customHeight="1" x14ac:dyDescent="0.2">
      <c r="A63" s="2" t="s">
        <v>817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827</v>
      </c>
      <c r="G63" s="33">
        <v>36</v>
      </c>
      <c r="H63" s="34">
        <v>305</v>
      </c>
      <c r="I63" s="35">
        <f t="shared" si="0"/>
        <v>10980</v>
      </c>
    </row>
    <row r="64" spans="1:9" x14ac:dyDescent="0.2">
      <c r="A64" s="36" t="s">
        <v>826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827</v>
      </c>
      <c r="G64" s="33">
        <v>10</v>
      </c>
      <c r="H64" s="34">
        <v>60</v>
      </c>
      <c r="I64" s="35">
        <f t="shared" si="0"/>
        <v>600</v>
      </c>
    </row>
    <row r="65" spans="1:9" s="18" customFormat="1" ht="12.75" customHeight="1" x14ac:dyDescent="0.2">
      <c r="A65" s="36" t="s">
        <v>826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827</v>
      </c>
      <c r="G65" s="33">
        <v>28</v>
      </c>
      <c r="H65" s="34">
        <v>63</v>
      </c>
      <c r="I65" s="35">
        <f t="shared" si="0"/>
        <v>1764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827</v>
      </c>
      <c r="G66" s="59">
        <v>387</v>
      </c>
      <c r="H66" s="34">
        <v>63.9</v>
      </c>
      <c r="I66" s="35">
        <f t="shared" si="0"/>
        <v>24729.3</v>
      </c>
    </row>
    <row r="67" spans="1:9" ht="12.75" customHeight="1" x14ac:dyDescent="0.2">
      <c r="A67" s="2" t="s">
        <v>817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827</v>
      </c>
      <c r="G67" s="33">
        <v>79</v>
      </c>
      <c r="H67" s="34">
        <v>85</v>
      </c>
      <c r="I67" s="35">
        <f t="shared" si="0"/>
        <v>6715</v>
      </c>
    </row>
    <row r="68" spans="1:9" x14ac:dyDescent="0.2">
      <c r="A68" s="2" t="s">
        <v>817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827</v>
      </c>
      <c r="G68" s="33">
        <v>35</v>
      </c>
      <c r="H68" s="34">
        <v>153</v>
      </c>
      <c r="I68" s="35">
        <f t="shared" si="0"/>
        <v>5355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827</v>
      </c>
      <c r="G69" s="33">
        <v>3</v>
      </c>
      <c r="H69" s="34">
        <v>85</v>
      </c>
      <c r="I69" s="35">
        <f t="shared" si="0"/>
        <v>255</v>
      </c>
    </row>
    <row r="70" spans="1:9" hidden="1" x14ac:dyDescent="0.2">
      <c r="A70" s="2" t="s">
        <v>817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827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817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827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817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827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826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827</v>
      </c>
      <c r="G73" s="33">
        <v>10</v>
      </c>
      <c r="H73" s="34">
        <v>125</v>
      </c>
      <c r="I73" s="35">
        <f t="shared" si="0"/>
        <v>1250</v>
      </c>
    </row>
    <row r="74" spans="1:9" ht="12.75" hidden="1" customHeight="1" x14ac:dyDescent="0.2">
      <c r="A74" s="2" t="s">
        <v>817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827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817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827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817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827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826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827</v>
      </c>
      <c r="G77" s="33">
        <v>28</v>
      </c>
      <c r="H77" s="34">
        <v>60</v>
      </c>
      <c r="I77" s="35">
        <f t="shared" si="0"/>
        <v>1680</v>
      </c>
    </row>
    <row r="78" spans="1:9" hidden="1" x14ac:dyDescent="0.2">
      <c r="A78" s="2" t="s">
        <v>817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827</v>
      </c>
      <c r="G78" s="33">
        <v>0</v>
      </c>
      <c r="H78" s="34">
        <v>43</v>
      </c>
      <c r="I78" s="35">
        <f t="shared" si="0"/>
        <v>0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827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827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827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826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827</v>
      </c>
      <c r="G82" s="33">
        <v>180</v>
      </c>
      <c r="H82" s="34">
        <v>6</v>
      </c>
      <c r="I82" s="35">
        <f t="shared" ref="I82:I118" si="1">G82*H82</f>
        <v>1080</v>
      </c>
    </row>
    <row r="83" spans="1:9" ht="12.75" hidden="1" customHeight="1" x14ac:dyDescent="0.2">
      <c r="A83" s="2" t="s">
        <v>817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827</v>
      </c>
      <c r="G83" s="33"/>
      <c r="H83" s="34"/>
      <c r="I83" s="35">
        <f t="shared" si="1"/>
        <v>0</v>
      </c>
    </row>
    <row r="84" spans="1:9" x14ac:dyDescent="0.2">
      <c r="A84" s="2" t="s">
        <v>817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827</v>
      </c>
      <c r="G84" s="33">
        <v>677</v>
      </c>
      <c r="H84" s="34">
        <v>9</v>
      </c>
      <c r="I84" s="35">
        <f t="shared" si="1"/>
        <v>6093</v>
      </c>
    </row>
    <row r="85" spans="1:9" ht="12.75" customHeight="1" x14ac:dyDescent="0.2">
      <c r="A85" s="2" t="s">
        <v>817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827</v>
      </c>
      <c r="G85" s="33">
        <v>289</v>
      </c>
      <c r="H85" s="34">
        <v>11.21</v>
      </c>
      <c r="I85" s="35">
        <f t="shared" si="1"/>
        <v>3239.69</v>
      </c>
    </row>
    <row r="86" spans="1:9" ht="12.75" hidden="1" customHeight="1" x14ac:dyDescent="0.2">
      <c r="A86" s="2" t="s">
        <v>817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827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817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827</v>
      </c>
      <c r="G87" s="33">
        <v>647</v>
      </c>
      <c r="H87" s="34">
        <v>15</v>
      </c>
      <c r="I87" s="35">
        <f t="shared" si="1"/>
        <v>9705</v>
      </c>
    </row>
    <row r="88" spans="1:9" ht="12.75" customHeight="1" x14ac:dyDescent="0.2">
      <c r="A88" s="2" t="s">
        <v>817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827</v>
      </c>
      <c r="G88" s="33">
        <v>1530</v>
      </c>
      <c r="H88" s="34">
        <v>4</v>
      </c>
      <c r="I88" s="35">
        <f t="shared" si="1"/>
        <v>6120</v>
      </c>
    </row>
    <row r="89" spans="1:9" ht="12.75" customHeight="1" x14ac:dyDescent="0.2">
      <c r="A89" s="2" t="s">
        <v>817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827</v>
      </c>
      <c r="G89" s="33">
        <v>2459</v>
      </c>
      <c r="H89" s="34">
        <v>2.57</v>
      </c>
      <c r="I89" s="35">
        <f t="shared" si="1"/>
        <v>6319.6299999999992</v>
      </c>
    </row>
    <row r="90" spans="1:9" x14ac:dyDescent="0.2">
      <c r="A90" s="36" t="s">
        <v>826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827</v>
      </c>
      <c r="G90" s="59">
        <v>27</v>
      </c>
      <c r="H90" s="34">
        <v>245</v>
      </c>
      <c r="I90" s="35">
        <f t="shared" si="1"/>
        <v>6615</v>
      </c>
    </row>
    <row r="91" spans="1:9" ht="12.75" hidden="1" customHeight="1" x14ac:dyDescent="0.2">
      <c r="A91" s="2" t="s">
        <v>817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827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817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827</v>
      </c>
      <c r="G92" s="33">
        <v>2</v>
      </c>
      <c r="H92" s="34">
        <v>45</v>
      </c>
      <c r="I92" s="35">
        <f t="shared" si="1"/>
        <v>90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827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827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812</v>
      </c>
      <c r="F95" s="32" t="s">
        <v>827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827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827</v>
      </c>
      <c r="G97" s="33">
        <v>23</v>
      </c>
      <c r="H97" s="34">
        <v>20</v>
      </c>
      <c r="I97" s="35">
        <f t="shared" si="1"/>
        <v>460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827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827</v>
      </c>
      <c r="G100" s="33">
        <v>13</v>
      </c>
      <c r="H100" s="34">
        <v>12.85</v>
      </c>
      <c r="I100" s="35">
        <f t="shared" si="1"/>
        <v>167.04999999999998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5</v>
      </c>
      <c r="H101" s="34">
        <v>2288</v>
      </c>
      <c r="I101" s="35">
        <f t="shared" si="1"/>
        <v>11440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827</v>
      </c>
      <c r="G102" s="33">
        <v>74</v>
      </c>
      <c r="H102" s="34">
        <v>11</v>
      </c>
      <c r="I102" s="35">
        <f t="shared" si="1"/>
        <v>814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827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827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827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827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827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826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827</v>
      </c>
      <c r="G109" s="38">
        <v>7</v>
      </c>
      <c r="H109" s="34">
        <v>685</v>
      </c>
      <c r="I109" s="35">
        <f t="shared" si="1"/>
        <v>4795</v>
      </c>
    </row>
    <row r="110" spans="1:9" ht="12.75" customHeight="1" x14ac:dyDescent="0.2">
      <c r="A110" s="2" t="s">
        <v>817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30</v>
      </c>
      <c r="H110" s="34">
        <v>225</v>
      </c>
      <c r="I110" s="35">
        <f t="shared" si="1"/>
        <v>6750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817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827</v>
      </c>
      <c r="G113" s="33">
        <v>23</v>
      </c>
      <c r="H113" s="34">
        <v>60</v>
      </c>
      <c r="I113" s="35">
        <f t="shared" si="1"/>
        <v>1380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827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hidden="1" customHeight="1" x14ac:dyDescent="0.2">
      <c r="A118" s="2" t="s">
        <v>817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827</v>
      </c>
      <c r="G118" s="33">
        <v>0</v>
      </c>
      <c r="H118" s="34">
        <v>12</v>
      </c>
      <c r="I118" s="35">
        <f t="shared" si="1"/>
        <v>0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81" t="s">
        <v>203</v>
      </c>
      <c r="B120" s="81"/>
      <c r="C120" s="81"/>
      <c r="D120" s="81"/>
      <c r="E120" s="81"/>
      <c r="F120" s="81"/>
      <c r="G120" s="81"/>
      <c r="H120" s="81"/>
      <c r="I120" s="81"/>
    </row>
    <row r="121" spans="1:9" x14ac:dyDescent="0.2">
      <c r="A121" s="2" t="s">
        <v>64</v>
      </c>
      <c r="B121" s="31" t="s">
        <v>798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826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33</v>
      </c>
      <c r="H123" s="34">
        <v>470</v>
      </c>
      <c r="I123" s="35">
        <f t="shared" si="2"/>
        <v>15510</v>
      </c>
    </row>
    <row r="124" spans="1:9" hidden="1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0</v>
      </c>
      <c r="H124" s="34">
        <v>797.5</v>
      </c>
      <c r="I124" s="35">
        <f t="shared" si="2"/>
        <v>0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13</v>
      </c>
      <c r="H127" s="34">
        <v>464.5</v>
      </c>
      <c r="I127" s="35">
        <f t="shared" si="2"/>
        <v>6038.5</v>
      </c>
    </row>
    <row r="128" spans="1:9" hidden="1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0</v>
      </c>
      <c r="H128" s="34">
        <v>1087.1199999999999</v>
      </c>
      <c r="I128" s="35">
        <f t="shared" si="2"/>
        <v>0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4</v>
      </c>
      <c r="H133" s="34">
        <v>850</v>
      </c>
      <c r="I133" s="35">
        <f t="shared" si="2"/>
        <v>3400</v>
      </c>
    </row>
    <row r="134" spans="1:20" hidden="1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0</v>
      </c>
      <c r="H134" s="34">
        <v>957</v>
      </c>
      <c r="I134" s="35">
        <f t="shared" si="2"/>
        <v>0</v>
      </c>
    </row>
    <row r="135" spans="1:20" x14ac:dyDescent="0.2">
      <c r="A135" s="2" t="s">
        <v>817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817</v>
      </c>
      <c r="B137" s="31">
        <v>45649</v>
      </c>
      <c r="C137" s="2" t="s">
        <v>9</v>
      </c>
      <c r="D137" s="32" t="s">
        <v>9</v>
      </c>
      <c r="E137" s="32" t="s">
        <v>809</v>
      </c>
      <c r="F137" s="32" t="s">
        <v>827</v>
      </c>
      <c r="G137" s="38">
        <v>75</v>
      </c>
      <c r="H137" s="34">
        <v>52</v>
      </c>
      <c r="I137" s="35">
        <f t="shared" si="2"/>
        <v>3900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827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82"/>
      <c r="B140" s="82"/>
      <c r="C140" s="82"/>
      <c r="D140" s="82"/>
      <c r="E140" s="82"/>
      <c r="F140" s="82"/>
      <c r="G140" s="82"/>
      <c r="H140" s="82"/>
      <c r="I140" s="82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81" t="s">
        <v>236</v>
      </c>
      <c r="B143" s="81"/>
      <c r="C143" s="81"/>
      <c r="D143" s="81"/>
      <c r="E143" s="81"/>
      <c r="F143" s="81"/>
      <c r="G143" s="81"/>
      <c r="H143" s="81"/>
      <c r="I143" s="81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idden="1" x14ac:dyDescent="0.2">
      <c r="A144" s="2" t="s">
        <v>824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827</v>
      </c>
      <c r="G144" s="38">
        <v>0</v>
      </c>
      <c r="H144" s="34">
        <v>875.87</v>
      </c>
      <c r="I144" s="35">
        <f>+G144*H144</f>
        <v>0</v>
      </c>
    </row>
    <row r="145" spans="1:9" hidden="1" x14ac:dyDescent="0.2">
      <c r="A145" s="2" t="s">
        <v>824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827</v>
      </c>
      <c r="G145" s="38">
        <v>0</v>
      </c>
      <c r="H145" s="34">
        <v>722.05</v>
      </c>
      <c r="I145" s="35">
        <f t="shared" ref="I145:I208" si="3">+G145*H145</f>
        <v>0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827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827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827</v>
      </c>
      <c r="G148" s="38"/>
      <c r="H148" s="34">
        <v>855.09</v>
      </c>
      <c r="I148" s="35">
        <f t="shared" si="3"/>
        <v>0</v>
      </c>
    </row>
    <row r="149" spans="1:9" hidden="1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827</v>
      </c>
      <c r="G149" s="38">
        <v>0</v>
      </c>
      <c r="H149" s="34">
        <v>1475</v>
      </c>
      <c r="I149" s="35">
        <f t="shared" si="3"/>
        <v>0</v>
      </c>
    </row>
    <row r="150" spans="1:9" hidden="1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827</v>
      </c>
      <c r="G150" s="38">
        <v>0</v>
      </c>
      <c r="H150" s="34">
        <v>2050</v>
      </c>
      <c r="I150" s="35">
        <f t="shared" si="3"/>
        <v>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827</v>
      </c>
      <c r="G151" s="38">
        <v>0</v>
      </c>
      <c r="H151" s="34">
        <v>1310</v>
      </c>
      <c r="I151" s="35">
        <f t="shared" si="3"/>
        <v>0</v>
      </c>
    </row>
    <row r="152" spans="1:9" hidden="1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827</v>
      </c>
      <c r="G152" s="38">
        <v>0</v>
      </c>
      <c r="H152" s="34">
        <v>1453.68</v>
      </c>
      <c r="I152" s="35">
        <f t="shared" si="3"/>
        <v>0</v>
      </c>
    </row>
    <row r="153" spans="1:9" hidden="1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827</v>
      </c>
      <c r="G153" s="38">
        <v>0</v>
      </c>
      <c r="H153" s="34">
        <v>1217.8800000000001</v>
      </c>
      <c r="I153" s="35">
        <f t="shared" si="3"/>
        <v>0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827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827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827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827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827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827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827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827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827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827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827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824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827</v>
      </c>
      <c r="G165" s="38">
        <v>53</v>
      </c>
      <c r="H165" s="34">
        <v>4180.1499999999996</v>
      </c>
      <c r="I165" s="35">
        <f t="shared" si="3"/>
        <v>221547.94999999998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827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827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827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827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827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792</v>
      </c>
      <c r="C171" s="2" t="s">
        <v>9</v>
      </c>
      <c r="D171" s="32" t="s">
        <v>291</v>
      </c>
      <c r="E171" s="32" t="s">
        <v>292</v>
      </c>
      <c r="F171" s="32" t="s">
        <v>827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827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827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827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827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827</v>
      </c>
      <c r="G176" s="38"/>
      <c r="H176" s="34">
        <v>3550</v>
      </c>
      <c r="I176" s="35">
        <f t="shared" si="3"/>
        <v>0</v>
      </c>
    </row>
    <row r="177" spans="1:9" hidden="1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827</v>
      </c>
      <c r="G177" s="38">
        <v>0</v>
      </c>
      <c r="H177" s="34">
        <v>1500</v>
      </c>
      <c r="I177" s="35">
        <f t="shared" si="3"/>
        <v>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827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827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827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827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827</v>
      </c>
      <c r="G182" s="38"/>
      <c r="H182" s="34">
        <v>3241.57</v>
      </c>
      <c r="I182" s="35">
        <f t="shared" si="3"/>
        <v>0</v>
      </c>
    </row>
    <row r="183" spans="1:9" hidden="1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827</v>
      </c>
      <c r="G183" s="38">
        <v>0</v>
      </c>
      <c r="H183" s="34">
        <v>1420.38</v>
      </c>
      <c r="I183" s="35">
        <f t="shared" si="3"/>
        <v>0</v>
      </c>
    </row>
    <row r="184" spans="1:9" hidden="1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827</v>
      </c>
      <c r="G184" s="38">
        <v>0</v>
      </c>
      <c r="H184" s="34">
        <v>1420.38</v>
      </c>
      <c r="I184" s="35">
        <f t="shared" si="3"/>
        <v>0</v>
      </c>
    </row>
    <row r="185" spans="1:9" hidden="1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827</v>
      </c>
      <c r="G185" s="38">
        <v>0</v>
      </c>
      <c r="H185" s="34">
        <v>1420.38</v>
      </c>
      <c r="I185" s="35">
        <f t="shared" si="3"/>
        <v>0</v>
      </c>
    </row>
    <row r="186" spans="1:9" hidden="1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827</v>
      </c>
      <c r="G186" s="38">
        <v>0</v>
      </c>
      <c r="H186" s="34">
        <v>1420.38</v>
      </c>
      <c r="I186" s="35">
        <f t="shared" si="3"/>
        <v>0</v>
      </c>
    </row>
    <row r="187" spans="1:9" hidden="1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827</v>
      </c>
      <c r="G187" s="38">
        <v>0</v>
      </c>
      <c r="H187" s="34">
        <v>5700</v>
      </c>
      <c r="I187" s="35">
        <f t="shared" si="3"/>
        <v>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827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827</v>
      </c>
      <c r="G189" s="38"/>
      <c r="H189" s="34">
        <v>1377.97</v>
      </c>
      <c r="I189" s="35">
        <f t="shared" si="3"/>
        <v>0</v>
      </c>
    </row>
    <row r="190" spans="1:9" s="18" customFormat="1" hidden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827</v>
      </c>
      <c r="G190" s="38">
        <v>0</v>
      </c>
      <c r="H190" s="34">
        <v>1950</v>
      </c>
      <c r="I190" s="35">
        <f t="shared" si="3"/>
        <v>0</v>
      </c>
    </row>
    <row r="191" spans="1:9" s="18" customFormat="1" hidden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827</v>
      </c>
      <c r="G191" s="38">
        <v>0</v>
      </c>
      <c r="H191" s="34">
        <v>1950</v>
      </c>
      <c r="I191" s="35">
        <f t="shared" si="3"/>
        <v>0</v>
      </c>
    </row>
    <row r="192" spans="1:9" s="18" customFormat="1" hidden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827</v>
      </c>
      <c r="G192" s="38">
        <v>0</v>
      </c>
      <c r="H192" s="34">
        <v>1950</v>
      </c>
      <c r="I192" s="35">
        <f t="shared" si="3"/>
        <v>0</v>
      </c>
    </row>
    <row r="193" spans="1:9" s="18" customFormat="1" hidden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827</v>
      </c>
      <c r="G193" s="38">
        <v>0</v>
      </c>
      <c r="H193" s="34">
        <v>1950</v>
      </c>
      <c r="I193" s="35">
        <f t="shared" si="3"/>
        <v>0</v>
      </c>
    </row>
    <row r="194" spans="1:9" hidden="1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827</v>
      </c>
      <c r="G194" s="38">
        <v>0</v>
      </c>
      <c r="H194" s="34">
        <v>3220.64</v>
      </c>
      <c r="I194" s="35">
        <f t="shared" si="3"/>
        <v>0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827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827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827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827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827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827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827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827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827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827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827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827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827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827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827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827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827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827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824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827</v>
      </c>
      <c r="G213" s="38">
        <v>4</v>
      </c>
      <c r="H213" s="34">
        <v>3581.16</v>
      </c>
      <c r="I213" s="35">
        <f t="shared" si="4"/>
        <v>14324.64</v>
      </c>
    </row>
    <row r="214" spans="1:9" hidden="1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827</v>
      </c>
      <c r="G214" s="38">
        <v>0</v>
      </c>
      <c r="H214" s="34">
        <v>2100</v>
      </c>
      <c r="I214" s="35">
        <f t="shared" si="4"/>
        <v>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827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827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824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827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824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827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827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827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827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827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827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827</v>
      </c>
      <c r="G224" s="38"/>
      <c r="H224" s="34">
        <v>1495</v>
      </c>
      <c r="I224" s="35">
        <f t="shared" si="4"/>
        <v>0</v>
      </c>
    </row>
    <row r="225" spans="1:9" hidden="1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827</v>
      </c>
      <c r="G225" s="38">
        <v>0</v>
      </c>
      <c r="H225" s="34">
        <v>1420</v>
      </c>
      <c r="I225" s="35">
        <f t="shared" si="4"/>
        <v>0</v>
      </c>
    </row>
    <row r="226" spans="1:9" hidden="1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827</v>
      </c>
      <c r="G226" s="38">
        <v>0</v>
      </c>
      <c r="H226" s="34">
        <v>1420</v>
      </c>
      <c r="I226" s="35">
        <f t="shared" si="4"/>
        <v>0</v>
      </c>
    </row>
    <row r="227" spans="1:9" hidden="1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827</v>
      </c>
      <c r="G227" s="38">
        <v>0</v>
      </c>
      <c r="H227" s="34">
        <v>1420</v>
      </c>
      <c r="I227" s="35">
        <f t="shared" si="4"/>
        <v>0</v>
      </c>
    </row>
    <row r="228" spans="1:9" hidden="1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827</v>
      </c>
      <c r="G228" s="38">
        <v>0</v>
      </c>
      <c r="H228" s="34">
        <v>1420</v>
      </c>
      <c r="I228" s="35">
        <f t="shared" si="4"/>
        <v>0</v>
      </c>
    </row>
    <row r="229" spans="1:9" x14ac:dyDescent="0.2">
      <c r="A229" s="2" t="s">
        <v>824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827</v>
      </c>
      <c r="G229" s="38">
        <v>3</v>
      </c>
      <c r="H229" s="34">
        <v>2684.41</v>
      </c>
      <c r="I229" s="35">
        <f t="shared" si="4"/>
        <v>8053.23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827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827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827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827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824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827</v>
      </c>
      <c r="G234" s="38">
        <v>3</v>
      </c>
      <c r="H234" s="34">
        <v>350</v>
      </c>
      <c r="I234" s="35">
        <f t="shared" si="4"/>
        <v>1050</v>
      </c>
    </row>
    <row r="235" spans="1:9" x14ac:dyDescent="0.2">
      <c r="A235" s="2" t="s">
        <v>824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827</v>
      </c>
      <c r="G235" s="38">
        <v>57</v>
      </c>
      <c r="H235" s="34">
        <v>350</v>
      </c>
      <c r="I235" s="35">
        <f t="shared" si="4"/>
        <v>19950</v>
      </c>
    </row>
    <row r="236" spans="1:9" x14ac:dyDescent="0.2">
      <c r="A236" s="2" t="s">
        <v>824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827</v>
      </c>
      <c r="G236" s="38">
        <v>53</v>
      </c>
      <c r="H236" s="34">
        <v>350</v>
      </c>
      <c r="I236" s="35">
        <f t="shared" si="4"/>
        <v>18550</v>
      </c>
    </row>
    <row r="237" spans="1:9" x14ac:dyDescent="0.2">
      <c r="A237" s="2" t="s">
        <v>824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827</v>
      </c>
      <c r="G237" s="38">
        <v>31</v>
      </c>
      <c r="H237" s="34">
        <v>350</v>
      </c>
      <c r="I237" s="35">
        <f t="shared" si="4"/>
        <v>10850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827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827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827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827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827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824</v>
      </c>
      <c r="B243" s="31">
        <v>45691</v>
      </c>
      <c r="C243" s="2" t="s">
        <v>9</v>
      </c>
      <c r="D243" s="2" t="s">
        <v>9</v>
      </c>
      <c r="E243" s="32" t="s">
        <v>793</v>
      </c>
      <c r="F243" s="32" t="s">
        <v>827</v>
      </c>
      <c r="G243" s="38">
        <v>5</v>
      </c>
      <c r="H243" s="34">
        <v>2036.94</v>
      </c>
      <c r="I243" s="35">
        <f t="shared" si="4"/>
        <v>10184.700000000001</v>
      </c>
    </row>
    <row r="244" spans="1:9" x14ac:dyDescent="0.2">
      <c r="A244" s="2" t="s">
        <v>824</v>
      </c>
      <c r="B244" s="31">
        <v>45691</v>
      </c>
      <c r="C244" s="2" t="s">
        <v>9</v>
      </c>
      <c r="D244" s="2" t="s">
        <v>9</v>
      </c>
      <c r="E244" s="32" t="s">
        <v>794</v>
      </c>
      <c r="F244" s="32" t="s">
        <v>827</v>
      </c>
      <c r="G244" s="38">
        <v>16</v>
      </c>
      <c r="H244" s="34">
        <v>3436.72</v>
      </c>
      <c r="I244" s="35">
        <f t="shared" si="4"/>
        <v>54987.519999999997</v>
      </c>
    </row>
    <row r="245" spans="1:9" x14ac:dyDescent="0.2">
      <c r="A245" s="2" t="s">
        <v>824</v>
      </c>
      <c r="B245" s="31">
        <v>45691</v>
      </c>
      <c r="C245" s="2" t="s">
        <v>9</v>
      </c>
      <c r="D245" s="2" t="s">
        <v>9</v>
      </c>
      <c r="E245" s="32" t="s">
        <v>795</v>
      </c>
      <c r="F245" s="32" t="s">
        <v>827</v>
      </c>
      <c r="G245" s="38">
        <v>15</v>
      </c>
      <c r="H245" s="34">
        <v>3436.72</v>
      </c>
      <c r="I245" s="35">
        <f t="shared" si="4"/>
        <v>51550.799999999996</v>
      </c>
    </row>
    <row r="246" spans="1:9" x14ac:dyDescent="0.2">
      <c r="A246" s="2" t="s">
        <v>824</v>
      </c>
      <c r="B246" s="31">
        <v>45691</v>
      </c>
      <c r="C246" s="2" t="s">
        <v>9</v>
      </c>
      <c r="D246" s="2" t="s">
        <v>9</v>
      </c>
      <c r="E246" s="32" t="s">
        <v>796</v>
      </c>
      <c r="F246" s="32" t="s">
        <v>827</v>
      </c>
      <c r="G246" s="38">
        <v>24</v>
      </c>
      <c r="H246" s="34">
        <v>3436.72</v>
      </c>
      <c r="I246" s="35">
        <f t="shared" si="4"/>
        <v>82481.279999999999</v>
      </c>
    </row>
    <row r="247" spans="1:9" hidden="1" x14ac:dyDescent="0.2">
      <c r="A247" s="2" t="s">
        <v>824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827</v>
      </c>
      <c r="G247" s="38">
        <v>0</v>
      </c>
      <c r="H247" s="34">
        <v>3884.41</v>
      </c>
      <c r="I247" s="35">
        <f t="shared" si="4"/>
        <v>0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827</v>
      </c>
      <c r="G248" s="38">
        <v>2</v>
      </c>
      <c r="H248" s="34">
        <v>2350</v>
      </c>
      <c r="I248" s="35">
        <f t="shared" si="4"/>
        <v>4700</v>
      </c>
    </row>
    <row r="249" spans="1:9" hidden="1" x14ac:dyDescent="0.2">
      <c r="A249" s="2" t="s">
        <v>824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827</v>
      </c>
      <c r="G249" s="38">
        <v>0</v>
      </c>
      <c r="H249" s="34">
        <v>3591.68</v>
      </c>
      <c r="I249" s="35">
        <f t="shared" si="4"/>
        <v>0</v>
      </c>
    </row>
    <row r="250" spans="1:9" hidden="1" x14ac:dyDescent="0.2">
      <c r="A250" s="2" t="s">
        <v>824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827</v>
      </c>
      <c r="G250" s="38">
        <v>0</v>
      </c>
      <c r="H250" s="34">
        <v>4235.49</v>
      </c>
      <c r="I250" s="35">
        <f t="shared" si="4"/>
        <v>0</v>
      </c>
    </row>
    <row r="251" spans="1:9" hidden="1" x14ac:dyDescent="0.2">
      <c r="A251" s="2" t="s">
        <v>824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827</v>
      </c>
      <c r="G251" s="38">
        <v>0</v>
      </c>
      <c r="H251" s="34">
        <v>4235.49</v>
      </c>
      <c r="I251" s="35">
        <f t="shared" si="4"/>
        <v>0</v>
      </c>
    </row>
    <row r="252" spans="1:9" hidden="1" x14ac:dyDescent="0.2">
      <c r="A252" s="2" t="s">
        <v>824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827</v>
      </c>
      <c r="G252" s="38">
        <v>0</v>
      </c>
      <c r="H252" s="34">
        <v>4235.49</v>
      </c>
      <c r="I252" s="35">
        <f t="shared" si="4"/>
        <v>0</v>
      </c>
    </row>
    <row r="253" spans="1:9" hidden="1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827</v>
      </c>
      <c r="G253" s="38">
        <v>0</v>
      </c>
      <c r="H253" s="34">
        <v>3100</v>
      </c>
      <c r="I253" s="35">
        <f t="shared" si="4"/>
        <v>0</v>
      </c>
    </row>
    <row r="254" spans="1:9" hidden="1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827</v>
      </c>
      <c r="G254" s="38">
        <v>0</v>
      </c>
      <c r="H254" s="34">
        <v>3400</v>
      </c>
      <c r="I254" s="35">
        <f t="shared" si="4"/>
        <v>0</v>
      </c>
    </row>
    <row r="255" spans="1:9" hidden="1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827</v>
      </c>
      <c r="G255" s="38">
        <v>0</v>
      </c>
      <c r="H255" s="34">
        <v>3400</v>
      </c>
      <c r="I255" s="35">
        <f t="shared" si="4"/>
        <v>0</v>
      </c>
    </row>
    <row r="256" spans="1:9" hidden="1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827</v>
      </c>
      <c r="G256" s="38">
        <v>0</v>
      </c>
      <c r="H256" s="34">
        <v>3400</v>
      </c>
      <c r="I256" s="35">
        <f t="shared" si="4"/>
        <v>0</v>
      </c>
    </row>
    <row r="257" spans="1:9" hidden="1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827</v>
      </c>
      <c r="G257" s="38">
        <v>0</v>
      </c>
      <c r="H257" s="34">
        <v>3400</v>
      </c>
      <c r="I257" s="35">
        <f t="shared" si="4"/>
        <v>0</v>
      </c>
    </row>
    <row r="258" spans="1:9" x14ac:dyDescent="0.2">
      <c r="A258" s="2" t="s">
        <v>824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827</v>
      </c>
      <c r="G258" s="38">
        <v>7</v>
      </c>
      <c r="H258" s="34">
        <v>2564</v>
      </c>
      <c r="I258" s="35">
        <f t="shared" si="4"/>
        <v>17948</v>
      </c>
    </row>
    <row r="259" spans="1:9" x14ac:dyDescent="0.2">
      <c r="A259" s="2" t="s">
        <v>824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827</v>
      </c>
      <c r="G259" s="38">
        <v>13</v>
      </c>
      <c r="H259" s="34">
        <v>2564</v>
      </c>
      <c r="I259" s="35">
        <f t="shared" si="4"/>
        <v>33332</v>
      </c>
    </row>
    <row r="260" spans="1:9" x14ac:dyDescent="0.2">
      <c r="A260" s="2" t="s">
        <v>824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827</v>
      </c>
      <c r="G260" s="38">
        <v>10</v>
      </c>
      <c r="H260" s="34">
        <v>2564</v>
      </c>
      <c r="I260" s="35">
        <f t="shared" si="4"/>
        <v>25640</v>
      </c>
    </row>
    <row r="261" spans="1:9" x14ac:dyDescent="0.2">
      <c r="A261" s="2" t="s">
        <v>824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827</v>
      </c>
      <c r="G261" s="38">
        <v>11</v>
      </c>
      <c r="H261" s="34">
        <v>2564</v>
      </c>
      <c r="I261" s="35">
        <f t="shared" si="4"/>
        <v>28204</v>
      </c>
    </row>
    <row r="262" spans="1:9" x14ac:dyDescent="0.2">
      <c r="A262" s="2" t="s">
        <v>824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827</v>
      </c>
      <c r="G262" s="38">
        <v>19</v>
      </c>
      <c r="H262" s="34">
        <v>2500</v>
      </c>
      <c r="I262" s="35">
        <f t="shared" si="4"/>
        <v>47500</v>
      </c>
    </row>
    <row r="263" spans="1:9" hidden="1" x14ac:dyDescent="0.2">
      <c r="A263" s="2" t="s">
        <v>824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827</v>
      </c>
      <c r="G263" s="38">
        <v>0</v>
      </c>
      <c r="H263" s="34">
        <v>1800.34</v>
      </c>
      <c r="I263" s="35">
        <f t="shared" si="4"/>
        <v>0</v>
      </c>
    </row>
    <row r="264" spans="1:9" hidden="1" x14ac:dyDescent="0.2">
      <c r="A264" s="2" t="s">
        <v>824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827</v>
      </c>
      <c r="G264" s="38">
        <v>0</v>
      </c>
      <c r="H264" s="34">
        <v>1259.9000000000001</v>
      </c>
      <c r="I264" s="35">
        <f t="shared" si="4"/>
        <v>0</v>
      </c>
    </row>
    <row r="265" spans="1:9" hidden="1" x14ac:dyDescent="0.2">
      <c r="A265" s="2" t="s">
        <v>824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827</v>
      </c>
      <c r="G265" s="38">
        <v>0</v>
      </c>
      <c r="H265" s="34">
        <v>1259.9000000000001</v>
      </c>
      <c r="I265" s="35">
        <f t="shared" si="4"/>
        <v>0</v>
      </c>
    </row>
    <row r="266" spans="1:9" hidden="1" x14ac:dyDescent="0.2">
      <c r="A266" s="2" t="s">
        <v>824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827</v>
      </c>
      <c r="G266" s="38">
        <v>0</v>
      </c>
      <c r="H266" s="34">
        <v>1259.9000000000001</v>
      </c>
      <c r="I266" s="35">
        <f t="shared" si="4"/>
        <v>0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827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81" t="s">
        <v>420</v>
      </c>
      <c r="B268" s="81"/>
      <c r="C268" s="81"/>
      <c r="D268" s="81"/>
      <c r="E268" s="81"/>
      <c r="F268" s="81"/>
      <c r="G268" s="81"/>
      <c r="H268" s="81"/>
      <c r="I268" s="81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3</v>
      </c>
      <c r="H271" s="34">
        <v>125</v>
      </c>
      <c r="I271" s="35">
        <f>+G271*H271</f>
        <v>375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x14ac:dyDescent="0.2">
      <c r="A273" s="2" t="s">
        <v>848</v>
      </c>
      <c r="B273" s="31">
        <v>45989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20</v>
      </c>
      <c r="H273" s="34">
        <v>581.25</v>
      </c>
      <c r="I273" s="35">
        <f t="shared" si="5"/>
        <v>11625</v>
      </c>
    </row>
    <row r="274" spans="1:9" hidden="1" x14ac:dyDescent="0.2">
      <c r="A274" s="2" t="s">
        <v>784</v>
      </c>
      <c r="B274" s="31" t="s">
        <v>787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0</v>
      </c>
      <c r="H274" s="34">
        <v>581.25</v>
      </c>
      <c r="I274" s="35">
        <f t="shared" si="5"/>
        <v>0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16</v>
      </c>
      <c r="H277" s="34">
        <v>245</v>
      </c>
      <c r="I277" s="35">
        <f t="shared" si="5"/>
        <v>3920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63</v>
      </c>
      <c r="H282" s="34">
        <v>250</v>
      </c>
      <c r="I282" s="35">
        <f t="shared" si="5"/>
        <v>15750</v>
      </c>
    </row>
    <row r="283" spans="1:9" x14ac:dyDescent="0.2">
      <c r="A283" s="2" t="s">
        <v>784</v>
      </c>
      <c r="B283" s="31" t="s">
        <v>787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5</v>
      </c>
      <c r="H283" s="34">
        <v>515</v>
      </c>
      <c r="I283" s="35">
        <f t="shared" si="5"/>
        <v>2575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787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9</v>
      </c>
      <c r="H285" s="34">
        <v>738</v>
      </c>
      <c r="I285" s="35">
        <f t="shared" si="5"/>
        <v>6642</v>
      </c>
    </row>
    <row r="286" spans="1:9" x14ac:dyDescent="0.2">
      <c r="A286" s="2" t="s">
        <v>784</v>
      </c>
      <c r="B286" s="31" t="s">
        <v>787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7</v>
      </c>
      <c r="H286" s="34">
        <v>225</v>
      </c>
      <c r="I286" s="35">
        <f t="shared" si="5"/>
        <v>1575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787</v>
      </c>
      <c r="C288" s="2" t="s">
        <v>9</v>
      </c>
      <c r="D288" s="32" t="s">
        <v>450</v>
      </c>
      <c r="E288" s="44" t="s">
        <v>788</v>
      </c>
      <c r="F288" s="32" t="s">
        <v>423</v>
      </c>
      <c r="G288" s="38">
        <v>35</v>
      </c>
      <c r="H288" s="34">
        <v>200</v>
      </c>
      <c r="I288" s="35">
        <f t="shared" si="5"/>
        <v>7000</v>
      </c>
    </row>
    <row r="289" spans="1:9" x14ac:dyDescent="0.2">
      <c r="A289" s="2" t="s">
        <v>848</v>
      </c>
      <c r="B289" s="31">
        <v>45966</v>
      </c>
      <c r="C289" s="2" t="s">
        <v>9</v>
      </c>
      <c r="D289" s="32" t="s">
        <v>451</v>
      </c>
      <c r="E289" s="32" t="s">
        <v>452</v>
      </c>
      <c r="F289" s="32" t="s">
        <v>827</v>
      </c>
      <c r="G289" s="38">
        <v>2003</v>
      </c>
      <c r="H289" s="34">
        <v>4.75</v>
      </c>
      <c r="I289" s="35">
        <f t="shared" si="5"/>
        <v>9514.25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827</v>
      </c>
      <c r="G290" s="38">
        <v>250</v>
      </c>
      <c r="H290" s="34">
        <v>4.75</v>
      </c>
      <c r="I290" s="35">
        <f t="shared" si="5"/>
        <v>1187.5</v>
      </c>
    </row>
    <row r="291" spans="1:9" x14ac:dyDescent="0.2">
      <c r="A291" s="2" t="s">
        <v>826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827</v>
      </c>
      <c r="G291" s="38">
        <v>50</v>
      </c>
      <c r="H291" s="34">
        <v>9.5</v>
      </c>
      <c r="I291" s="35">
        <f t="shared" si="5"/>
        <v>475</v>
      </c>
    </row>
    <row r="292" spans="1:9" x14ac:dyDescent="0.2">
      <c r="A292" s="2" t="s">
        <v>848</v>
      </c>
      <c r="B292" s="31">
        <v>45966</v>
      </c>
      <c r="C292" s="2" t="s">
        <v>9</v>
      </c>
      <c r="D292" s="32" t="s">
        <v>456</v>
      </c>
      <c r="E292" s="32" t="s">
        <v>457</v>
      </c>
      <c r="F292" s="32" t="s">
        <v>827</v>
      </c>
      <c r="G292" s="38">
        <v>1852</v>
      </c>
      <c r="H292" s="34">
        <v>3.5</v>
      </c>
      <c r="I292" s="35">
        <f t="shared" si="5"/>
        <v>6482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827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827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827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827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827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827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848</v>
      </c>
      <c r="B299" s="31">
        <v>45966</v>
      </c>
      <c r="C299" s="2" t="s">
        <v>9</v>
      </c>
      <c r="D299" s="2" t="s">
        <v>459</v>
      </c>
      <c r="E299" s="2" t="s">
        <v>460</v>
      </c>
      <c r="F299" s="32" t="s">
        <v>827</v>
      </c>
      <c r="G299" s="38">
        <v>10168</v>
      </c>
      <c r="H299" s="34">
        <v>3.5</v>
      </c>
      <c r="I299" s="35">
        <f t="shared" si="5"/>
        <v>35588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24</v>
      </c>
      <c r="H300" s="34">
        <v>125</v>
      </c>
      <c r="I300" s="35">
        <f t="shared" si="5"/>
        <v>3000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797</v>
      </c>
      <c r="F301" s="44" t="s">
        <v>827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81" t="s">
        <v>469</v>
      </c>
      <c r="B302" s="81"/>
      <c r="C302" s="81"/>
      <c r="D302" s="81"/>
      <c r="E302" s="81"/>
      <c r="F302" s="81"/>
      <c r="G302" s="81"/>
      <c r="H302" s="81"/>
      <c r="I302" s="81"/>
    </row>
    <row r="303" spans="1:9" x14ac:dyDescent="0.2">
      <c r="A303" s="2" t="s">
        <v>842</v>
      </c>
      <c r="B303" s="31">
        <v>45876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1</v>
      </c>
      <c r="H303" s="34">
        <v>4123</v>
      </c>
      <c r="I303" s="35">
        <f>+G303*H303</f>
        <v>4123</v>
      </c>
    </row>
    <row r="304" spans="1:9" hidden="1" x14ac:dyDescent="0.2">
      <c r="A304" s="2" t="s">
        <v>842</v>
      </c>
      <c r="B304" s="31">
        <v>45876</v>
      </c>
      <c r="C304" s="46" t="s">
        <v>9</v>
      </c>
      <c r="D304" s="44" t="s">
        <v>9</v>
      </c>
      <c r="E304" s="32" t="s">
        <v>473</v>
      </c>
      <c r="F304" s="32" t="s">
        <v>827</v>
      </c>
      <c r="G304" s="38">
        <v>0</v>
      </c>
      <c r="H304" s="34">
        <v>100</v>
      </c>
      <c r="I304" s="35">
        <f t="shared" ref="I304:I350" si="6">+G304*H304</f>
        <v>0</v>
      </c>
    </row>
    <row r="305" spans="1:9" x14ac:dyDescent="0.2">
      <c r="A305" s="2" t="s">
        <v>842</v>
      </c>
      <c r="B305" s="31">
        <v>45876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55</v>
      </c>
      <c r="H305" s="34">
        <v>310</v>
      </c>
      <c r="I305" s="35">
        <f t="shared" si="6"/>
        <v>17050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817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817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842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29</v>
      </c>
      <c r="H311" s="34">
        <v>1125</v>
      </c>
      <c r="I311" s="35">
        <f t="shared" si="6"/>
        <v>32625</v>
      </c>
    </row>
    <row r="312" spans="1:9" x14ac:dyDescent="0.2">
      <c r="A312" s="2" t="s">
        <v>842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827</v>
      </c>
      <c r="G312" s="38">
        <v>54</v>
      </c>
      <c r="H312" s="34">
        <v>156.25</v>
      </c>
      <c r="I312" s="35">
        <f t="shared" si="6"/>
        <v>8437.5</v>
      </c>
    </row>
    <row r="313" spans="1:9" s="18" customFormat="1" hidden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827</v>
      </c>
      <c r="G313" s="38">
        <v>0</v>
      </c>
      <c r="H313" s="34">
        <v>90</v>
      </c>
      <c r="I313" s="35">
        <f t="shared" si="6"/>
        <v>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827</v>
      </c>
      <c r="G314" s="38">
        <v>18</v>
      </c>
      <c r="H314" s="34">
        <v>90</v>
      </c>
      <c r="I314" s="35">
        <f t="shared" si="6"/>
        <v>1620</v>
      </c>
    </row>
    <row r="315" spans="1:9" hidden="1" x14ac:dyDescent="0.2">
      <c r="A315" s="2" t="s">
        <v>826</v>
      </c>
      <c r="B315" s="31">
        <v>45805</v>
      </c>
      <c r="C315" s="2" t="s">
        <v>9</v>
      </c>
      <c r="D315" s="2" t="s">
        <v>9</v>
      </c>
      <c r="E315" s="32" t="s">
        <v>834</v>
      </c>
      <c r="F315" s="32" t="s">
        <v>827</v>
      </c>
      <c r="G315" s="38">
        <v>0</v>
      </c>
      <c r="H315" s="34">
        <v>82</v>
      </c>
      <c r="I315" s="35">
        <f t="shared" si="6"/>
        <v>0</v>
      </c>
    </row>
    <row r="316" spans="1:9" hidden="1" x14ac:dyDescent="0.2">
      <c r="A316" s="2" t="s">
        <v>826</v>
      </c>
      <c r="B316" s="31">
        <v>45805</v>
      </c>
      <c r="C316" s="2" t="s">
        <v>9</v>
      </c>
      <c r="D316" s="2" t="s">
        <v>9</v>
      </c>
      <c r="E316" s="32" t="s">
        <v>835</v>
      </c>
      <c r="F316" s="32" t="s">
        <v>827</v>
      </c>
      <c r="G316" s="38">
        <v>0</v>
      </c>
      <c r="H316" s="34">
        <v>11</v>
      </c>
      <c r="I316" s="35">
        <f t="shared" si="6"/>
        <v>0</v>
      </c>
    </row>
    <row r="317" spans="1:9" hidden="1" x14ac:dyDescent="0.2">
      <c r="A317" s="2" t="s">
        <v>826</v>
      </c>
      <c r="B317" s="31">
        <v>45805</v>
      </c>
      <c r="C317" s="2" t="s">
        <v>9</v>
      </c>
      <c r="D317" s="2" t="s">
        <v>9</v>
      </c>
      <c r="E317" s="32" t="s">
        <v>840</v>
      </c>
      <c r="F317" s="32" t="s">
        <v>827</v>
      </c>
      <c r="G317" s="38">
        <v>0</v>
      </c>
      <c r="H317" s="34">
        <v>48</v>
      </c>
      <c r="I317" s="35">
        <f t="shared" si="6"/>
        <v>0</v>
      </c>
    </row>
    <row r="318" spans="1:9" hidden="1" x14ac:dyDescent="0.2">
      <c r="A318" s="2" t="s">
        <v>826</v>
      </c>
      <c r="B318" s="31">
        <v>45805</v>
      </c>
      <c r="C318" s="2" t="s">
        <v>9</v>
      </c>
      <c r="D318" s="2" t="s">
        <v>9</v>
      </c>
      <c r="E318" s="32" t="s">
        <v>836</v>
      </c>
      <c r="F318" s="32" t="s">
        <v>827</v>
      </c>
      <c r="G318" s="38">
        <v>0</v>
      </c>
      <c r="H318" s="34">
        <v>12.5</v>
      </c>
      <c r="I318" s="35">
        <f t="shared" si="6"/>
        <v>0</v>
      </c>
    </row>
    <row r="319" spans="1:9" x14ac:dyDescent="0.2">
      <c r="A319" s="2" t="s">
        <v>826</v>
      </c>
      <c r="B319" s="31">
        <v>45805</v>
      </c>
      <c r="C319" s="2" t="s">
        <v>9</v>
      </c>
      <c r="D319" s="2" t="s">
        <v>9</v>
      </c>
      <c r="E319" s="32" t="s">
        <v>837</v>
      </c>
      <c r="F319" s="32" t="s">
        <v>827</v>
      </c>
      <c r="G319" s="38">
        <v>392</v>
      </c>
      <c r="H319" s="34">
        <v>37.5</v>
      </c>
      <c r="I319" s="35">
        <f t="shared" si="6"/>
        <v>14700</v>
      </c>
    </row>
    <row r="320" spans="1:9" hidden="1" x14ac:dyDescent="0.2">
      <c r="A320" s="2" t="s">
        <v>826</v>
      </c>
      <c r="B320" s="31">
        <v>45805</v>
      </c>
      <c r="C320" s="2" t="s">
        <v>9</v>
      </c>
      <c r="D320" s="2" t="s">
        <v>9</v>
      </c>
      <c r="E320" s="32" t="s">
        <v>838</v>
      </c>
      <c r="F320" s="32" t="s">
        <v>827</v>
      </c>
      <c r="G320" s="38">
        <v>0</v>
      </c>
      <c r="H320" s="34">
        <v>1590</v>
      </c>
      <c r="I320" s="35">
        <f t="shared" si="6"/>
        <v>0</v>
      </c>
    </row>
    <row r="321" spans="1:9" hidden="1" x14ac:dyDescent="0.2">
      <c r="A321" s="2" t="s">
        <v>826</v>
      </c>
      <c r="B321" s="31">
        <v>45805</v>
      </c>
      <c r="C321" s="2" t="s">
        <v>9</v>
      </c>
      <c r="D321" s="2" t="s">
        <v>9</v>
      </c>
      <c r="E321" s="32" t="s">
        <v>839</v>
      </c>
      <c r="F321" s="32" t="s">
        <v>827</v>
      </c>
      <c r="G321" s="38">
        <v>0</v>
      </c>
      <c r="H321" s="34">
        <v>1200</v>
      </c>
      <c r="I321" s="35">
        <f t="shared" si="6"/>
        <v>0</v>
      </c>
    </row>
    <row r="322" spans="1:9" hidden="1" x14ac:dyDescent="0.2">
      <c r="A322" s="2" t="s">
        <v>826</v>
      </c>
      <c r="B322" s="31">
        <v>45805</v>
      </c>
      <c r="C322" s="2" t="s">
        <v>9</v>
      </c>
      <c r="D322" s="2" t="s">
        <v>9</v>
      </c>
      <c r="E322" s="32" t="s">
        <v>841</v>
      </c>
      <c r="F322" s="32" t="s">
        <v>827</v>
      </c>
      <c r="G322" s="38">
        <v>0</v>
      </c>
      <c r="H322" s="34">
        <v>35.409999999999997</v>
      </c>
      <c r="I322" s="35">
        <f t="shared" si="6"/>
        <v>0</v>
      </c>
    </row>
    <row r="323" spans="1:9" x14ac:dyDescent="0.2">
      <c r="A323" s="2" t="s">
        <v>826</v>
      </c>
      <c r="B323" s="31">
        <v>45805</v>
      </c>
      <c r="C323" s="2" t="s">
        <v>9</v>
      </c>
      <c r="D323" s="2" t="s">
        <v>9</v>
      </c>
      <c r="E323" s="32" t="s">
        <v>828</v>
      </c>
      <c r="F323" s="32" t="s">
        <v>827</v>
      </c>
      <c r="G323" s="38">
        <v>250</v>
      </c>
      <c r="H323" s="34">
        <v>7.4</v>
      </c>
      <c r="I323" s="35">
        <f t="shared" si="6"/>
        <v>1850</v>
      </c>
    </row>
    <row r="324" spans="1:9" x14ac:dyDescent="0.2">
      <c r="A324" s="2" t="s">
        <v>826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827</v>
      </c>
      <c r="G324" s="38">
        <v>175</v>
      </c>
      <c r="H324" s="34">
        <v>4.2</v>
      </c>
      <c r="I324" s="35">
        <f t="shared" si="6"/>
        <v>735</v>
      </c>
    </row>
    <row r="325" spans="1:9" x14ac:dyDescent="0.2">
      <c r="A325" s="2" t="s">
        <v>826</v>
      </c>
      <c r="B325" s="31">
        <v>45805</v>
      </c>
      <c r="C325" s="2" t="s">
        <v>9</v>
      </c>
      <c r="D325" s="2" t="s">
        <v>9</v>
      </c>
      <c r="E325" s="32" t="s">
        <v>829</v>
      </c>
      <c r="F325" s="32" t="s">
        <v>827</v>
      </c>
      <c r="G325" s="38">
        <v>115</v>
      </c>
      <c r="H325" s="34">
        <v>10</v>
      </c>
      <c r="I325" s="35">
        <f t="shared" si="6"/>
        <v>1150</v>
      </c>
    </row>
    <row r="326" spans="1:9" x14ac:dyDescent="0.2">
      <c r="A326" s="2" t="s">
        <v>826</v>
      </c>
      <c r="B326" s="31">
        <v>45805</v>
      </c>
      <c r="C326" s="2" t="s">
        <v>9</v>
      </c>
      <c r="D326" s="2" t="s">
        <v>9</v>
      </c>
      <c r="E326" s="32" t="s">
        <v>833</v>
      </c>
      <c r="F326" s="32" t="s">
        <v>827</v>
      </c>
      <c r="G326" s="4">
        <v>288</v>
      </c>
      <c r="H326" s="34">
        <v>12.34</v>
      </c>
      <c r="I326" s="35">
        <f t="shared" si="6"/>
        <v>3553.92</v>
      </c>
    </row>
    <row r="327" spans="1:9" x14ac:dyDescent="0.2">
      <c r="A327" s="2" t="s">
        <v>826</v>
      </c>
      <c r="B327" s="31">
        <v>45805</v>
      </c>
      <c r="C327" s="2" t="s">
        <v>9</v>
      </c>
      <c r="D327" s="2" t="s">
        <v>9</v>
      </c>
      <c r="E327" s="32" t="s">
        <v>831</v>
      </c>
      <c r="F327" s="32" t="s">
        <v>827</v>
      </c>
      <c r="G327" s="38">
        <v>400</v>
      </c>
      <c r="H327" s="34">
        <v>5.8</v>
      </c>
      <c r="I327" s="35">
        <f t="shared" si="6"/>
        <v>2320</v>
      </c>
    </row>
    <row r="328" spans="1:9" x14ac:dyDescent="0.2">
      <c r="A328" s="2" t="s">
        <v>826</v>
      </c>
      <c r="B328" s="31">
        <v>45805</v>
      </c>
      <c r="C328" s="2" t="s">
        <v>9</v>
      </c>
      <c r="D328" s="2" t="s">
        <v>9</v>
      </c>
      <c r="E328" s="32" t="s">
        <v>832</v>
      </c>
      <c r="F328" s="32" t="s">
        <v>827</v>
      </c>
      <c r="G328" s="38">
        <v>450</v>
      </c>
      <c r="H328" s="34">
        <v>2.0499999999999998</v>
      </c>
      <c r="I328" s="35">
        <f t="shared" si="6"/>
        <v>922.49999999999989</v>
      </c>
    </row>
    <row r="329" spans="1:9" x14ac:dyDescent="0.2">
      <c r="A329" s="2" t="s">
        <v>826</v>
      </c>
      <c r="B329" s="31">
        <v>45805</v>
      </c>
      <c r="C329" s="2" t="s">
        <v>9</v>
      </c>
      <c r="D329" s="2" t="s">
        <v>9</v>
      </c>
      <c r="E329" s="32" t="s">
        <v>830</v>
      </c>
      <c r="F329" s="32" t="s">
        <v>827</v>
      </c>
      <c r="G329" s="38">
        <v>388</v>
      </c>
      <c r="H329" s="34">
        <v>22.43</v>
      </c>
      <c r="I329" s="35">
        <f t="shared" si="6"/>
        <v>8702.84</v>
      </c>
    </row>
    <row r="330" spans="1:9" hidden="1" x14ac:dyDescent="0.2">
      <c r="A330" s="2" t="s">
        <v>817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827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0.5</v>
      </c>
      <c r="H331" s="34">
        <v>410</v>
      </c>
      <c r="I331" s="35">
        <f t="shared" si="6"/>
        <v>205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hidden="1" x14ac:dyDescent="0.2">
      <c r="A336" s="2" t="s">
        <v>817</v>
      </c>
      <c r="B336" s="31">
        <v>45622</v>
      </c>
      <c r="C336" s="2" t="s">
        <v>9</v>
      </c>
      <c r="D336" s="32" t="s">
        <v>9</v>
      </c>
      <c r="E336" s="32" t="s">
        <v>820</v>
      </c>
      <c r="F336" s="32" t="s">
        <v>827</v>
      </c>
      <c r="G336" s="38">
        <v>0</v>
      </c>
      <c r="H336" s="34">
        <v>5.52</v>
      </c>
      <c r="I336" s="35">
        <f t="shared" si="6"/>
        <v>0</v>
      </c>
    </row>
    <row r="337" spans="1:9" x14ac:dyDescent="0.2">
      <c r="A337" s="2" t="s">
        <v>817</v>
      </c>
      <c r="B337" s="31">
        <v>45622</v>
      </c>
      <c r="C337" s="2" t="s">
        <v>9</v>
      </c>
      <c r="D337" s="32" t="s">
        <v>9</v>
      </c>
      <c r="E337" s="32" t="s">
        <v>819</v>
      </c>
      <c r="F337" s="32" t="s">
        <v>827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817</v>
      </c>
      <c r="B338" s="31">
        <v>45622</v>
      </c>
      <c r="C338" s="2" t="s">
        <v>9</v>
      </c>
      <c r="D338" s="32" t="s">
        <v>9</v>
      </c>
      <c r="E338" s="32" t="s">
        <v>818</v>
      </c>
      <c r="F338" s="32" t="s">
        <v>827</v>
      </c>
      <c r="G338" s="4">
        <v>93</v>
      </c>
      <c r="H338" s="34">
        <v>5.52</v>
      </c>
      <c r="I338" s="35">
        <f t="shared" si="6"/>
        <v>513.36</v>
      </c>
    </row>
    <row r="339" spans="1:9" hidden="1" x14ac:dyDescent="0.2">
      <c r="A339" s="2" t="s">
        <v>806</v>
      </c>
      <c r="B339" s="31">
        <v>45481</v>
      </c>
      <c r="C339" s="2" t="s">
        <v>9</v>
      </c>
      <c r="D339" s="32" t="s">
        <v>9</v>
      </c>
      <c r="E339" s="32" t="s">
        <v>807</v>
      </c>
      <c r="F339" s="32" t="s">
        <v>37</v>
      </c>
      <c r="G339" s="4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827</v>
      </c>
      <c r="G340" s="4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4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4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4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4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4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4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4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4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4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4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82"/>
      <c r="B352" s="82"/>
      <c r="C352" s="82"/>
      <c r="D352" s="82"/>
      <c r="E352" s="82"/>
      <c r="F352" s="82"/>
      <c r="G352" s="82"/>
      <c r="H352" s="82"/>
      <c r="I352" s="82"/>
    </row>
    <row r="353" spans="1:9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9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9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9" x14ac:dyDescent="0.2">
      <c r="A356" s="81" t="s">
        <v>815</v>
      </c>
      <c r="B356" s="81"/>
      <c r="C356" s="81"/>
      <c r="D356" s="81"/>
      <c r="E356" s="81"/>
      <c r="F356" s="81"/>
      <c r="G356" s="81"/>
      <c r="H356" s="81"/>
      <c r="I356" s="81"/>
    </row>
    <row r="357" spans="1:9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827</v>
      </c>
      <c r="G357" s="38">
        <v>1</v>
      </c>
      <c r="H357" s="34">
        <v>100</v>
      </c>
      <c r="I357" s="35">
        <f>+G357*H357</f>
        <v>100</v>
      </c>
    </row>
    <row r="358" spans="1:9" s="18" customFormat="1" x14ac:dyDescent="0.2">
      <c r="A358" s="2" t="s">
        <v>824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827</v>
      </c>
      <c r="G358" s="38">
        <v>62</v>
      </c>
      <c r="H358" s="34">
        <v>140</v>
      </c>
      <c r="I358" s="35">
        <f t="shared" ref="I358:I400" si="7">+G358*H358</f>
        <v>8680</v>
      </c>
    </row>
    <row r="359" spans="1:9" x14ac:dyDescent="0.2">
      <c r="A359" s="2" t="s">
        <v>824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827</v>
      </c>
      <c r="G359" s="38">
        <v>69</v>
      </c>
      <c r="H359" s="34">
        <v>40</v>
      </c>
      <c r="I359" s="35">
        <f t="shared" si="7"/>
        <v>2760</v>
      </c>
    </row>
    <row r="360" spans="1:9" x14ac:dyDescent="0.2">
      <c r="A360" s="2" t="s">
        <v>824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827</v>
      </c>
      <c r="G360" s="38">
        <v>5</v>
      </c>
      <c r="H360" s="34">
        <v>60</v>
      </c>
      <c r="I360" s="35">
        <f t="shared" si="7"/>
        <v>300</v>
      </c>
    </row>
    <row r="361" spans="1:9" hidden="1" x14ac:dyDescent="0.2">
      <c r="A361" s="2" t="s">
        <v>824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9" hidden="1" x14ac:dyDescent="0.2">
      <c r="A362" s="2" t="s">
        <v>824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9" x14ac:dyDescent="0.2">
      <c r="A363" s="2" t="s">
        <v>848</v>
      </c>
      <c r="B363" s="31">
        <v>45973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5</v>
      </c>
      <c r="H363" s="34">
        <v>74.75</v>
      </c>
      <c r="I363" s="35">
        <f t="shared" si="7"/>
        <v>373.75</v>
      </c>
    </row>
    <row r="364" spans="1:9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827</v>
      </c>
      <c r="G364" s="38">
        <v>2</v>
      </c>
      <c r="H364" s="34">
        <v>250</v>
      </c>
      <c r="I364" s="35">
        <f t="shared" si="7"/>
        <v>500</v>
      </c>
    </row>
    <row r="365" spans="1:9" x14ac:dyDescent="0.2">
      <c r="A365" s="2" t="s">
        <v>842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3</v>
      </c>
      <c r="H365" s="34">
        <v>290.67</v>
      </c>
      <c r="I365" s="35">
        <f t="shared" si="7"/>
        <v>872.01</v>
      </c>
    </row>
    <row r="366" spans="1:9" x14ac:dyDescent="0.2">
      <c r="A366" s="2" t="s">
        <v>824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827</v>
      </c>
      <c r="G366" s="38">
        <v>55</v>
      </c>
      <c r="H366" s="34">
        <v>250</v>
      </c>
      <c r="I366" s="35">
        <f t="shared" si="7"/>
        <v>13750</v>
      </c>
    </row>
    <row r="367" spans="1:9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</row>
    <row r="368" spans="1:9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</row>
    <row r="369" spans="1:13" x14ac:dyDescent="0.2">
      <c r="A369" s="2" t="s">
        <v>781</v>
      </c>
      <c r="B369" s="31" t="s">
        <v>791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6</v>
      </c>
      <c r="H369" s="34">
        <v>500</v>
      </c>
      <c r="I369" s="35">
        <f t="shared" si="7"/>
        <v>3000</v>
      </c>
      <c r="L369" s="61"/>
      <c r="M369" s="61"/>
    </row>
    <row r="370" spans="1:13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</row>
    <row r="371" spans="1:13" x14ac:dyDescent="0.2">
      <c r="A371" s="2" t="s">
        <v>781</v>
      </c>
      <c r="B371" s="31" t="s">
        <v>791</v>
      </c>
      <c r="C371" s="2" t="s">
        <v>9</v>
      </c>
      <c r="D371" s="32" t="s">
        <v>550</v>
      </c>
      <c r="E371" s="32" t="s">
        <v>551</v>
      </c>
      <c r="F371" s="32" t="s">
        <v>827</v>
      </c>
      <c r="G371" s="38">
        <v>72</v>
      </c>
      <c r="H371" s="34">
        <v>250</v>
      </c>
      <c r="I371" s="35">
        <f t="shared" si="7"/>
        <v>18000</v>
      </c>
    </row>
    <row r="372" spans="1:13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</row>
    <row r="373" spans="1:13" x14ac:dyDescent="0.2">
      <c r="A373" s="2" t="s">
        <v>842</v>
      </c>
      <c r="B373" s="31">
        <v>45973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3</v>
      </c>
      <c r="H373" s="34">
        <v>177.25</v>
      </c>
      <c r="I373" s="35">
        <f t="shared" si="7"/>
        <v>531.75</v>
      </c>
    </row>
    <row r="374" spans="1:13" x14ac:dyDescent="0.2">
      <c r="A374" s="2" t="s">
        <v>842</v>
      </c>
      <c r="B374" s="31">
        <v>45973</v>
      </c>
      <c r="C374" s="2" t="s">
        <v>9</v>
      </c>
      <c r="D374" s="32" t="s">
        <v>9</v>
      </c>
      <c r="E374" s="32" t="s">
        <v>790</v>
      </c>
      <c r="F374" s="32" t="s">
        <v>516</v>
      </c>
      <c r="G374" s="38">
        <v>19</v>
      </c>
      <c r="H374" s="34">
        <v>317.8</v>
      </c>
      <c r="I374" s="35">
        <f t="shared" si="7"/>
        <v>6038.2</v>
      </c>
      <c r="L374" s="61"/>
    </row>
    <row r="375" spans="1:13" x14ac:dyDescent="0.2">
      <c r="A375" s="2" t="s">
        <v>842</v>
      </c>
      <c r="B375" s="31">
        <v>45856</v>
      </c>
      <c r="C375" s="2" t="s">
        <v>9</v>
      </c>
      <c r="D375" s="32" t="s">
        <v>556</v>
      </c>
      <c r="E375" s="32" t="s">
        <v>789</v>
      </c>
      <c r="F375" s="32" t="s">
        <v>516</v>
      </c>
      <c r="G375" s="38">
        <v>13</v>
      </c>
      <c r="H375" s="34">
        <v>166.42</v>
      </c>
      <c r="I375" s="35">
        <f t="shared" si="7"/>
        <v>2163.46</v>
      </c>
    </row>
    <row r="376" spans="1:13" hidden="1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827</v>
      </c>
      <c r="G376" s="38">
        <v>0</v>
      </c>
      <c r="H376" s="34">
        <v>450</v>
      </c>
      <c r="I376" s="35">
        <f t="shared" si="7"/>
        <v>0</v>
      </c>
    </row>
    <row r="377" spans="1:13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827</v>
      </c>
      <c r="G377" s="38">
        <v>3</v>
      </c>
      <c r="H377" s="34">
        <v>231</v>
      </c>
      <c r="I377" s="35">
        <f t="shared" si="7"/>
        <v>693</v>
      </c>
    </row>
    <row r="378" spans="1:13" x14ac:dyDescent="0.2">
      <c r="A378" s="2" t="s">
        <v>842</v>
      </c>
      <c r="B378" s="31">
        <v>45856</v>
      </c>
      <c r="C378" s="2" t="s">
        <v>9</v>
      </c>
      <c r="D378" s="32" t="s">
        <v>561</v>
      </c>
      <c r="E378" s="32" t="s">
        <v>562</v>
      </c>
      <c r="F378" s="32" t="s">
        <v>827</v>
      </c>
      <c r="G378" s="38">
        <v>14</v>
      </c>
      <c r="H378" s="34">
        <v>325</v>
      </c>
      <c r="I378" s="35">
        <f t="shared" si="7"/>
        <v>4550</v>
      </c>
    </row>
    <row r="379" spans="1:13" x14ac:dyDescent="0.2">
      <c r="A379" s="2" t="s">
        <v>848</v>
      </c>
      <c r="B379" s="31">
        <v>45973</v>
      </c>
      <c r="C379" s="2" t="s">
        <v>9</v>
      </c>
      <c r="D379" s="32" t="s">
        <v>563</v>
      </c>
      <c r="E379" s="3" t="s">
        <v>564</v>
      </c>
      <c r="F379" s="32" t="s">
        <v>827</v>
      </c>
      <c r="G379" s="38">
        <v>33</v>
      </c>
      <c r="H379" s="34">
        <v>275.43</v>
      </c>
      <c r="I379" s="35">
        <f t="shared" si="7"/>
        <v>9089.19</v>
      </c>
    </row>
    <row r="380" spans="1:13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827</v>
      </c>
      <c r="G380" s="38">
        <v>0</v>
      </c>
      <c r="H380" s="34">
        <v>450</v>
      </c>
      <c r="I380" s="35">
        <f t="shared" si="7"/>
        <v>0</v>
      </c>
    </row>
    <row r="381" spans="1:13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827</v>
      </c>
      <c r="G381" s="38">
        <v>2</v>
      </c>
      <c r="H381" s="34">
        <v>235</v>
      </c>
      <c r="I381" s="35">
        <f t="shared" si="7"/>
        <v>470</v>
      </c>
    </row>
    <row r="382" spans="1:13" x14ac:dyDescent="0.2">
      <c r="A382" s="2" t="s">
        <v>781</v>
      </c>
      <c r="B382" s="31" t="s">
        <v>791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13</v>
      </c>
      <c r="H382" s="34">
        <v>250</v>
      </c>
      <c r="I382" s="35">
        <f t="shared" si="7"/>
        <v>3250</v>
      </c>
    </row>
    <row r="383" spans="1:13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250</v>
      </c>
      <c r="I383" s="35">
        <f t="shared" si="7"/>
        <v>0</v>
      </c>
    </row>
    <row r="384" spans="1:13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827</v>
      </c>
      <c r="G385" s="38">
        <v>0</v>
      </c>
      <c r="H385" s="34">
        <v>250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827</v>
      </c>
      <c r="G386" s="38"/>
      <c r="H386" s="34">
        <v>250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827</v>
      </c>
      <c r="G387" s="38"/>
      <c r="H387" s="34">
        <v>250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827</v>
      </c>
      <c r="G388" s="38"/>
      <c r="H388" s="34">
        <v>250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827</v>
      </c>
      <c r="G389" s="38"/>
      <c r="H389" s="34">
        <v>250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827</v>
      </c>
      <c r="G390" s="38">
        <v>0</v>
      </c>
      <c r="H390" s="34">
        <v>250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827</v>
      </c>
      <c r="G391" s="38">
        <v>0</v>
      </c>
      <c r="H391" s="34">
        <v>250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827</v>
      </c>
      <c r="G392" s="38">
        <v>0</v>
      </c>
      <c r="H392" s="34">
        <v>250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827</v>
      </c>
      <c r="G393" s="38"/>
      <c r="H393" s="34">
        <v>250</v>
      </c>
      <c r="I393" s="35">
        <f t="shared" si="7"/>
        <v>0</v>
      </c>
    </row>
    <row r="394" spans="1:9" s="18" customFormat="1" hidden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827</v>
      </c>
      <c r="G394" s="38">
        <v>0</v>
      </c>
      <c r="H394" s="34">
        <v>250</v>
      </c>
      <c r="I394" s="35">
        <f t="shared" si="7"/>
        <v>0</v>
      </c>
    </row>
    <row r="395" spans="1:9" hidden="1" x14ac:dyDescent="0.2">
      <c r="A395" s="2" t="s">
        <v>781</v>
      </c>
      <c r="B395" s="31" t="s">
        <v>791</v>
      </c>
      <c r="C395" s="2" t="s">
        <v>9</v>
      </c>
      <c r="D395" s="2" t="s">
        <v>9</v>
      </c>
      <c r="E395" s="32" t="s">
        <v>729</v>
      </c>
      <c r="F395" s="32" t="s">
        <v>827</v>
      </c>
      <c r="G395" s="38">
        <v>1</v>
      </c>
      <c r="H395" s="34">
        <v>250</v>
      </c>
      <c r="I395" s="35">
        <f t="shared" si="7"/>
        <v>250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827</v>
      </c>
      <c r="G396" s="38"/>
      <c r="H396" s="34">
        <v>250</v>
      </c>
      <c r="I396" s="35">
        <f t="shared" si="7"/>
        <v>0</v>
      </c>
    </row>
    <row r="397" spans="1:9" x14ac:dyDescent="0.2">
      <c r="A397" s="2" t="s">
        <v>848</v>
      </c>
      <c r="B397" s="31">
        <v>45973</v>
      </c>
      <c r="C397" s="2" t="s">
        <v>9</v>
      </c>
      <c r="D397" s="2" t="s">
        <v>9</v>
      </c>
      <c r="E397" s="32" t="s">
        <v>849</v>
      </c>
      <c r="F397" s="32" t="s">
        <v>516</v>
      </c>
      <c r="G397" s="38">
        <v>26</v>
      </c>
      <c r="H397" s="34">
        <v>733</v>
      </c>
      <c r="I397" s="35">
        <f t="shared" si="7"/>
        <v>19058</v>
      </c>
    </row>
    <row r="398" spans="1:9" x14ac:dyDescent="0.2">
      <c r="A398" s="2" t="s">
        <v>848</v>
      </c>
      <c r="B398" s="31">
        <v>45973</v>
      </c>
      <c r="C398" s="2" t="s">
        <v>9</v>
      </c>
      <c r="D398" s="32" t="s">
        <v>9</v>
      </c>
      <c r="E398" s="32" t="s">
        <v>728</v>
      </c>
      <c r="F398" s="32" t="s">
        <v>827</v>
      </c>
      <c r="G398" s="38">
        <v>49</v>
      </c>
      <c r="H398" s="34">
        <v>250</v>
      </c>
      <c r="I398" s="35">
        <f t="shared" si="7"/>
        <v>12250</v>
      </c>
    </row>
    <row r="399" spans="1:9" hidden="1" x14ac:dyDescent="0.2">
      <c r="A399" s="2" t="s">
        <v>781</v>
      </c>
      <c r="B399" s="31" t="s">
        <v>791</v>
      </c>
      <c r="C399" s="2" t="s">
        <v>9</v>
      </c>
      <c r="D399" s="32" t="s">
        <v>9</v>
      </c>
      <c r="E399" s="32" t="s">
        <v>727</v>
      </c>
      <c r="F399" s="32" t="s">
        <v>827</v>
      </c>
      <c r="G399" s="38">
        <v>0</v>
      </c>
      <c r="H399" s="34">
        <v>2500</v>
      </c>
      <c r="I399" s="35">
        <f t="shared" si="7"/>
        <v>0</v>
      </c>
    </row>
    <row r="400" spans="1:9" x14ac:dyDescent="0.2">
      <c r="A400" s="2" t="s">
        <v>824</v>
      </c>
      <c r="B400" s="31">
        <v>45684</v>
      </c>
      <c r="C400" s="2" t="s">
        <v>9</v>
      </c>
      <c r="D400" s="32" t="s">
        <v>591</v>
      </c>
      <c r="E400" s="32" t="s">
        <v>592</v>
      </c>
      <c r="F400" s="32" t="s">
        <v>827</v>
      </c>
      <c r="G400" s="38">
        <v>101</v>
      </c>
      <c r="H400" s="34">
        <v>110</v>
      </c>
      <c r="I400" s="35">
        <f t="shared" si="7"/>
        <v>11110</v>
      </c>
    </row>
    <row r="401" spans="1:9" hidden="1" x14ac:dyDescent="0.2">
      <c r="A401" s="2" t="s">
        <v>261</v>
      </c>
      <c r="B401" s="2">
        <v>2012</v>
      </c>
      <c r="C401" s="2" t="s">
        <v>9</v>
      </c>
      <c r="D401" s="32" t="s">
        <v>593</v>
      </c>
      <c r="E401" s="32" t="s">
        <v>594</v>
      </c>
      <c r="F401" s="32" t="s">
        <v>12</v>
      </c>
      <c r="G401" s="38">
        <v>0</v>
      </c>
      <c r="H401" s="34">
        <v>850</v>
      </c>
      <c r="I401" s="35">
        <f>G:G*H:H</f>
        <v>0</v>
      </c>
    </row>
    <row r="402" spans="1:9" hidden="1" x14ac:dyDescent="0.2">
      <c r="A402" s="2" t="s">
        <v>165</v>
      </c>
      <c r="B402" s="2">
        <v>2016</v>
      </c>
      <c r="C402" s="2" t="s">
        <v>9</v>
      </c>
      <c r="D402" s="32" t="s">
        <v>595</v>
      </c>
      <c r="E402" s="32" t="s">
        <v>596</v>
      </c>
      <c r="F402" s="32" t="s">
        <v>12</v>
      </c>
      <c r="G402" s="38">
        <v>0</v>
      </c>
      <c r="H402" s="34">
        <v>2600</v>
      </c>
      <c r="I402" s="35">
        <f>G:G*H:H</f>
        <v>0</v>
      </c>
    </row>
    <row r="403" spans="1:9" hidden="1" x14ac:dyDescent="0.2">
      <c r="A403" s="2" t="s">
        <v>9</v>
      </c>
      <c r="B403" s="2" t="s">
        <v>9</v>
      </c>
      <c r="C403" s="2" t="s">
        <v>9</v>
      </c>
      <c r="D403" s="32" t="s">
        <v>597</v>
      </c>
      <c r="E403" s="32" t="s">
        <v>598</v>
      </c>
      <c r="F403" s="32" t="s">
        <v>12</v>
      </c>
      <c r="G403" s="38">
        <v>0</v>
      </c>
      <c r="H403" s="34">
        <v>1900</v>
      </c>
      <c r="I403" s="35">
        <f>G:G*H:H</f>
        <v>0</v>
      </c>
    </row>
    <row r="404" spans="1:9" x14ac:dyDescent="0.2">
      <c r="A404" s="81" t="s">
        <v>599</v>
      </c>
      <c r="B404" s="81"/>
      <c r="C404" s="81"/>
      <c r="D404" s="81"/>
      <c r="E404" s="81"/>
      <c r="F404" s="81"/>
      <c r="G404" s="81"/>
      <c r="H404" s="81"/>
      <c r="I404" s="81"/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600</v>
      </c>
      <c r="E405" s="32" t="s">
        <v>601</v>
      </c>
      <c r="F405" s="32" t="s">
        <v>12</v>
      </c>
      <c r="G405" s="38">
        <v>0</v>
      </c>
      <c r="H405" s="34">
        <v>250</v>
      </c>
      <c r="I405" s="35">
        <f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602</v>
      </c>
      <c r="E406" s="32" t="s">
        <v>603</v>
      </c>
      <c r="F406" s="32" t="s">
        <v>12</v>
      </c>
      <c r="G406" s="38">
        <v>0</v>
      </c>
      <c r="H406" s="34">
        <v>300</v>
      </c>
      <c r="I406" s="35">
        <f t="shared" ref="I406:I412" si="8">+G406*H406</f>
        <v>0</v>
      </c>
    </row>
    <row r="407" spans="1:9" hidden="1" x14ac:dyDescent="0.2">
      <c r="A407" s="2" t="s">
        <v>9</v>
      </c>
      <c r="B407" s="2" t="s">
        <v>9</v>
      </c>
      <c r="C407" s="2" t="s">
        <v>9</v>
      </c>
      <c r="D407" s="32" t="s">
        <v>604</v>
      </c>
      <c r="E407" s="32" t="s">
        <v>605</v>
      </c>
      <c r="F407" s="32" t="s">
        <v>12</v>
      </c>
      <c r="G407" s="38">
        <v>0</v>
      </c>
      <c r="H407" s="34">
        <v>950</v>
      </c>
      <c r="I407" s="35">
        <f t="shared" si="8"/>
        <v>0</v>
      </c>
    </row>
    <row r="408" spans="1:9" hidden="1" x14ac:dyDescent="0.2">
      <c r="A408" s="2" t="s">
        <v>165</v>
      </c>
      <c r="B408" s="2">
        <v>2016</v>
      </c>
      <c r="C408" s="2" t="s">
        <v>9</v>
      </c>
      <c r="D408" s="32" t="s">
        <v>606</v>
      </c>
      <c r="E408" s="32" t="s">
        <v>607</v>
      </c>
      <c r="F408" s="32" t="s">
        <v>12</v>
      </c>
      <c r="G408" s="38">
        <v>0</v>
      </c>
      <c r="H408" s="34">
        <v>400</v>
      </c>
      <c r="I408" s="35">
        <f t="shared" si="8"/>
        <v>0</v>
      </c>
    </row>
    <row r="409" spans="1:9" hidden="1" x14ac:dyDescent="0.2">
      <c r="A409" s="2" t="s">
        <v>9</v>
      </c>
      <c r="B409" s="2" t="s">
        <v>9</v>
      </c>
      <c r="C409" s="2" t="s">
        <v>9</v>
      </c>
      <c r="D409" s="32" t="s">
        <v>608</v>
      </c>
      <c r="E409" s="32" t="s">
        <v>609</v>
      </c>
      <c r="F409" s="32" t="s">
        <v>12</v>
      </c>
      <c r="G409" s="38">
        <v>0</v>
      </c>
      <c r="H409" s="34">
        <v>200</v>
      </c>
      <c r="I409" s="35">
        <f t="shared" si="8"/>
        <v>0</v>
      </c>
    </row>
    <row r="410" spans="1:9" hidden="1" x14ac:dyDescent="0.2">
      <c r="A410" s="2" t="s">
        <v>183</v>
      </c>
      <c r="B410" s="7">
        <v>43028</v>
      </c>
      <c r="C410" s="2" t="s">
        <v>9</v>
      </c>
      <c r="D410" s="32" t="s">
        <v>610</v>
      </c>
      <c r="E410" s="32" t="s">
        <v>611</v>
      </c>
      <c r="F410" s="32" t="s">
        <v>12</v>
      </c>
      <c r="G410" s="38">
        <v>0</v>
      </c>
      <c r="H410" s="34">
        <v>670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614</v>
      </c>
      <c r="F411" s="49" t="s">
        <v>615</v>
      </c>
      <c r="G411" s="38">
        <v>0</v>
      </c>
      <c r="H411" s="34">
        <v>158</v>
      </c>
      <c r="I411" s="35">
        <f t="shared" si="8"/>
        <v>0</v>
      </c>
    </row>
    <row r="412" spans="1:9" hidden="1" x14ac:dyDescent="0.2">
      <c r="A412" s="2" t="s">
        <v>612</v>
      </c>
      <c r="B412" s="7" t="s">
        <v>613</v>
      </c>
      <c r="C412" s="2" t="s">
        <v>9</v>
      </c>
      <c r="D412" s="32" t="s">
        <v>9</v>
      </c>
      <c r="E412" s="32" t="s">
        <v>616</v>
      </c>
      <c r="F412" s="49" t="s">
        <v>617</v>
      </c>
      <c r="G412" s="38">
        <v>0</v>
      </c>
      <c r="H412" s="34">
        <v>99</v>
      </c>
      <c r="I412" s="35">
        <f t="shared" si="8"/>
        <v>0</v>
      </c>
    </row>
    <row r="413" spans="1:9" hidden="1" x14ac:dyDescent="0.2">
      <c r="A413" s="2" t="s">
        <v>784</v>
      </c>
      <c r="B413" s="31">
        <v>45453</v>
      </c>
      <c r="C413" s="2" t="s">
        <v>9</v>
      </c>
      <c r="D413" s="32" t="s">
        <v>9</v>
      </c>
      <c r="E413" s="32" t="s">
        <v>811</v>
      </c>
      <c r="F413" s="49" t="s">
        <v>12</v>
      </c>
      <c r="G413" s="38">
        <v>0</v>
      </c>
      <c r="H413" s="34">
        <v>2000</v>
      </c>
      <c r="I413" s="35">
        <f>+G413*H413</f>
        <v>0</v>
      </c>
    </row>
    <row r="414" spans="1:9" x14ac:dyDescent="0.2">
      <c r="A414" s="2" t="s">
        <v>715</v>
      </c>
      <c r="B414" s="31">
        <v>44900</v>
      </c>
      <c r="C414" s="2" t="s">
        <v>9</v>
      </c>
      <c r="D414" s="32" t="s">
        <v>618</v>
      </c>
      <c r="E414" s="32" t="s">
        <v>810</v>
      </c>
      <c r="F414" s="32" t="s">
        <v>827</v>
      </c>
      <c r="G414" s="38">
        <v>4</v>
      </c>
      <c r="H414" s="34">
        <v>1889.92</v>
      </c>
      <c r="I414" s="35">
        <f t="shared" ref="I414:I477" si="9">+G414*H414</f>
        <v>7559.68</v>
      </c>
    </row>
    <row r="415" spans="1:9" hidden="1" x14ac:dyDescent="0.2">
      <c r="A415" s="2" t="s">
        <v>802</v>
      </c>
      <c r="B415" s="31">
        <v>45372</v>
      </c>
      <c r="C415" s="2" t="s">
        <v>9</v>
      </c>
      <c r="D415" s="32" t="s">
        <v>619</v>
      </c>
      <c r="E415" s="32" t="s">
        <v>799</v>
      </c>
      <c r="F415" s="32" t="s">
        <v>827</v>
      </c>
      <c r="G415" s="38">
        <v>0</v>
      </c>
      <c r="H415" s="34">
        <v>185</v>
      </c>
      <c r="I415" s="35">
        <f t="shared" si="9"/>
        <v>0</v>
      </c>
    </row>
    <row r="416" spans="1:9" hidden="1" x14ac:dyDescent="0.2">
      <c r="A416" s="50" t="s">
        <v>9</v>
      </c>
      <c r="B416" s="51" t="s">
        <v>9</v>
      </c>
      <c r="C416" s="50" t="s">
        <v>9</v>
      </c>
      <c r="D416" s="44" t="s">
        <v>620</v>
      </c>
      <c r="E416" s="49" t="s">
        <v>621</v>
      </c>
      <c r="F416" s="32" t="s">
        <v>827</v>
      </c>
      <c r="G416" s="52">
        <v>0</v>
      </c>
      <c r="H416" s="53">
        <v>96</v>
      </c>
      <c r="I416" s="35">
        <f t="shared" si="9"/>
        <v>0</v>
      </c>
    </row>
    <row r="417" spans="1:9" hidden="1" x14ac:dyDescent="0.2">
      <c r="A417" s="2" t="s">
        <v>726</v>
      </c>
      <c r="B417" s="31">
        <v>44978</v>
      </c>
      <c r="C417" s="2" t="s">
        <v>9</v>
      </c>
      <c r="D417" s="32" t="s">
        <v>591</v>
      </c>
      <c r="E417" s="49" t="s">
        <v>592</v>
      </c>
      <c r="F417" s="32" t="s">
        <v>827</v>
      </c>
      <c r="G417" s="52"/>
      <c r="H417" s="53">
        <v>110</v>
      </c>
      <c r="I417" s="35">
        <f t="shared" si="9"/>
        <v>0</v>
      </c>
    </row>
    <row r="418" spans="1:9" hidden="1" x14ac:dyDescent="0.2">
      <c r="A418" s="2" t="s">
        <v>165</v>
      </c>
      <c r="B418" s="31">
        <v>2016</v>
      </c>
      <c r="C418" s="2" t="s">
        <v>9</v>
      </c>
      <c r="D418" s="32" t="s">
        <v>622</v>
      </c>
      <c r="E418" s="32" t="s">
        <v>623</v>
      </c>
      <c r="F418" s="32" t="s">
        <v>827</v>
      </c>
      <c r="G418" s="38"/>
      <c r="H418" s="34">
        <v>150</v>
      </c>
      <c r="I418" s="35">
        <f t="shared" si="9"/>
        <v>0</v>
      </c>
    </row>
    <row r="419" spans="1:9" hidden="1" x14ac:dyDescent="0.2">
      <c r="A419" s="2" t="s">
        <v>715</v>
      </c>
      <c r="B419" s="31">
        <v>44900</v>
      </c>
      <c r="C419" s="2" t="s">
        <v>9</v>
      </c>
      <c r="D419" s="32" t="s">
        <v>624</v>
      </c>
      <c r="E419" s="32" t="s">
        <v>625</v>
      </c>
      <c r="F419" s="32" t="s">
        <v>827</v>
      </c>
      <c r="G419" s="38"/>
      <c r="H419" s="34">
        <v>124</v>
      </c>
      <c r="I419" s="35">
        <f t="shared" si="9"/>
        <v>0</v>
      </c>
    </row>
    <row r="420" spans="1:9" hidden="1" x14ac:dyDescent="0.2">
      <c r="A420" s="2" t="s">
        <v>64</v>
      </c>
      <c r="B420" s="31">
        <v>44148</v>
      </c>
      <c r="C420" s="2" t="s">
        <v>9</v>
      </c>
      <c r="D420" s="32" t="s">
        <v>626</v>
      </c>
      <c r="E420" s="32" t="s">
        <v>627</v>
      </c>
      <c r="F420" s="32" t="s">
        <v>827</v>
      </c>
      <c r="G420" s="38">
        <v>0</v>
      </c>
      <c r="H420" s="34">
        <v>6369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628</v>
      </c>
      <c r="E421" s="32" t="s">
        <v>629</v>
      </c>
      <c r="F421" s="32" t="s">
        <v>827</v>
      </c>
      <c r="G421" s="38"/>
      <c r="H421" s="34">
        <v>2217.5</v>
      </c>
      <c r="I421" s="35">
        <f t="shared" si="9"/>
        <v>0</v>
      </c>
    </row>
    <row r="422" spans="1:9" hidden="1" x14ac:dyDescent="0.2">
      <c r="A422" s="2" t="s">
        <v>165</v>
      </c>
      <c r="B422" s="31">
        <v>2016</v>
      </c>
      <c r="C422" s="2" t="s">
        <v>9</v>
      </c>
      <c r="D422" s="32" t="s">
        <v>630</v>
      </c>
      <c r="E422" s="32" t="s">
        <v>816</v>
      </c>
      <c r="F422" s="32" t="s">
        <v>827</v>
      </c>
      <c r="G422" s="38">
        <v>0</v>
      </c>
      <c r="H422" s="34">
        <v>450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631</v>
      </c>
      <c r="E423" s="32" t="s">
        <v>632</v>
      </c>
      <c r="F423" s="32" t="s">
        <v>827</v>
      </c>
      <c r="G423" s="38">
        <v>0</v>
      </c>
      <c r="H423" s="34">
        <v>275.35000000000002</v>
      </c>
      <c r="I423" s="35">
        <f t="shared" si="9"/>
        <v>0</v>
      </c>
    </row>
    <row r="424" spans="1:9" hidden="1" x14ac:dyDescent="0.2">
      <c r="A424" s="2" t="s">
        <v>9</v>
      </c>
      <c r="B424" s="31" t="s">
        <v>9</v>
      </c>
      <c r="C424" s="2" t="s">
        <v>9</v>
      </c>
      <c r="D424" s="32" t="s">
        <v>633</v>
      </c>
      <c r="E424" s="32" t="s">
        <v>634</v>
      </c>
      <c r="F424" s="32" t="s">
        <v>827</v>
      </c>
      <c r="G424" s="38">
        <v>0</v>
      </c>
      <c r="H424" s="34">
        <v>50000</v>
      </c>
      <c r="I424" s="35">
        <f t="shared" si="9"/>
        <v>0</v>
      </c>
    </row>
    <row r="425" spans="1:9" hidden="1" x14ac:dyDescent="0.2">
      <c r="A425" s="2" t="s">
        <v>165</v>
      </c>
      <c r="B425" s="31">
        <v>2016</v>
      </c>
      <c r="C425" s="2" t="s">
        <v>9</v>
      </c>
      <c r="D425" s="32" t="s">
        <v>9</v>
      </c>
      <c r="E425" s="32" t="s">
        <v>635</v>
      </c>
      <c r="F425" s="32" t="s">
        <v>827</v>
      </c>
      <c r="G425" s="38">
        <v>0</v>
      </c>
      <c r="H425" s="34">
        <v>215</v>
      </c>
      <c r="I425" s="35">
        <f t="shared" si="9"/>
        <v>0</v>
      </c>
    </row>
    <row r="426" spans="1:9" hidden="1" x14ac:dyDescent="0.2">
      <c r="A426" s="2" t="s">
        <v>261</v>
      </c>
      <c r="B426" s="31">
        <v>42782</v>
      </c>
      <c r="C426" s="2" t="s">
        <v>9</v>
      </c>
      <c r="D426" s="32" t="s">
        <v>9</v>
      </c>
      <c r="E426" s="32" t="s">
        <v>636</v>
      </c>
      <c r="F426" s="32" t="s">
        <v>827</v>
      </c>
      <c r="G426" s="38"/>
      <c r="H426" s="34">
        <v>220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638</v>
      </c>
      <c r="F427" s="32" t="s">
        <v>827</v>
      </c>
      <c r="G427" s="38"/>
      <c r="H427" s="34">
        <v>105.93</v>
      </c>
      <c r="I427" s="35">
        <f t="shared" si="9"/>
        <v>0</v>
      </c>
    </row>
    <row r="428" spans="1:9" hidden="1" x14ac:dyDescent="0.2">
      <c r="A428" s="2" t="s">
        <v>637</v>
      </c>
      <c r="B428" s="31">
        <v>43392</v>
      </c>
      <c r="C428" s="2" t="s">
        <v>9</v>
      </c>
      <c r="D428" s="32" t="s">
        <v>9</v>
      </c>
      <c r="E428" s="32" t="s">
        <v>639</v>
      </c>
      <c r="F428" s="32" t="s">
        <v>827</v>
      </c>
      <c r="G428" s="38"/>
      <c r="H428" s="34">
        <v>80.5</v>
      </c>
      <c r="I428" s="35">
        <f t="shared" si="9"/>
        <v>0</v>
      </c>
    </row>
    <row r="429" spans="1:9" hidden="1" x14ac:dyDescent="0.2">
      <c r="A429" s="2" t="s">
        <v>640</v>
      </c>
      <c r="B429" s="31">
        <v>42901</v>
      </c>
      <c r="C429" s="2" t="s">
        <v>9</v>
      </c>
      <c r="D429" s="32" t="s">
        <v>9</v>
      </c>
      <c r="E429" s="32" t="s">
        <v>641</v>
      </c>
      <c r="F429" s="32" t="s">
        <v>827</v>
      </c>
      <c r="G429" s="38">
        <v>0</v>
      </c>
      <c r="H429" s="34">
        <v>995.76</v>
      </c>
      <c r="I429" s="35">
        <f t="shared" si="9"/>
        <v>0</v>
      </c>
    </row>
    <row r="430" spans="1:9" hidden="1" x14ac:dyDescent="0.2">
      <c r="A430" s="2" t="s">
        <v>637</v>
      </c>
      <c r="B430" s="31">
        <v>43392</v>
      </c>
      <c r="C430" s="2" t="s">
        <v>9</v>
      </c>
      <c r="D430" s="32" t="s">
        <v>9</v>
      </c>
      <c r="E430" s="32" t="s">
        <v>638</v>
      </c>
      <c r="F430" s="32" t="s">
        <v>827</v>
      </c>
      <c r="G430" s="38"/>
      <c r="H430" s="34">
        <v>50</v>
      </c>
      <c r="I430" s="35">
        <f t="shared" si="9"/>
        <v>0</v>
      </c>
    </row>
    <row r="431" spans="1:9" hidden="1" x14ac:dyDescent="0.2">
      <c r="A431" s="2" t="s">
        <v>722</v>
      </c>
      <c r="B431" s="31">
        <v>44900</v>
      </c>
      <c r="C431" s="2" t="s">
        <v>9</v>
      </c>
      <c r="D431" s="32" t="s">
        <v>624</v>
      </c>
      <c r="E431" s="32" t="s">
        <v>625</v>
      </c>
      <c r="F431" s="32" t="s">
        <v>827</v>
      </c>
      <c r="G431" s="38"/>
      <c r="H431" s="34">
        <v>124</v>
      </c>
      <c r="I431" s="35">
        <f t="shared" si="9"/>
        <v>0</v>
      </c>
    </row>
    <row r="432" spans="1:9" hidden="1" x14ac:dyDescent="0.2">
      <c r="A432" s="2" t="s">
        <v>744</v>
      </c>
      <c r="B432" s="31" t="s">
        <v>9</v>
      </c>
      <c r="C432" s="2" t="s">
        <v>9</v>
      </c>
      <c r="D432" s="32" t="s">
        <v>628</v>
      </c>
      <c r="E432" s="32" t="s">
        <v>629</v>
      </c>
      <c r="F432" s="32" t="s">
        <v>827</v>
      </c>
      <c r="G432" s="38"/>
      <c r="H432" s="34">
        <v>2217</v>
      </c>
      <c r="I432" s="35">
        <f t="shared" si="9"/>
        <v>0</v>
      </c>
    </row>
    <row r="433" spans="1:9" x14ac:dyDescent="0.2">
      <c r="A433" s="2" t="s">
        <v>642</v>
      </c>
      <c r="B433" s="31" t="s">
        <v>762</v>
      </c>
      <c r="C433" s="32" t="s">
        <v>9</v>
      </c>
      <c r="D433" s="32" t="s">
        <v>9</v>
      </c>
      <c r="E433" s="32" t="s">
        <v>643</v>
      </c>
      <c r="F433" s="32" t="s">
        <v>827</v>
      </c>
      <c r="G433" s="38">
        <v>4</v>
      </c>
      <c r="H433" s="34">
        <v>750</v>
      </c>
      <c r="I433" s="35">
        <f t="shared" si="9"/>
        <v>3000</v>
      </c>
    </row>
    <row r="434" spans="1:9" hidden="1" x14ac:dyDescent="0.2">
      <c r="A434" s="2" t="s">
        <v>531</v>
      </c>
      <c r="B434" s="31" t="s">
        <v>757</v>
      </c>
      <c r="C434" s="32" t="s">
        <v>9</v>
      </c>
      <c r="D434" s="32" t="s">
        <v>9</v>
      </c>
      <c r="E434" s="32" t="s">
        <v>644</v>
      </c>
      <c r="F434" s="32" t="s">
        <v>827</v>
      </c>
      <c r="G434" s="38"/>
      <c r="H434" s="34">
        <v>1900</v>
      </c>
      <c r="I434" s="35">
        <f t="shared" si="9"/>
        <v>0</v>
      </c>
    </row>
    <row r="435" spans="1:9" hidden="1" x14ac:dyDescent="0.2">
      <c r="A435" s="2" t="s">
        <v>282</v>
      </c>
      <c r="B435" s="31">
        <v>44171</v>
      </c>
      <c r="C435" s="2" t="s">
        <v>9</v>
      </c>
      <c r="D435" s="32" t="s">
        <v>645</v>
      </c>
      <c r="E435" s="32" t="s">
        <v>646</v>
      </c>
      <c r="F435" s="32" t="s">
        <v>827</v>
      </c>
      <c r="G435" s="38"/>
      <c r="H435" s="34">
        <v>4050</v>
      </c>
      <c r="I435" s="35">
        <f t="shared" si="9"/>
        <v>0</v>
      </c>
    </row>
    <row r="436" spans="1:9" hidden="1" x14ac:dyDescent="0.2">
      <c r="A436" s="2" t="s">
        <v>824</v>
      </c>
      <c r="B436" s="31">
        <v>45684</v>
      </c>
      <c r="C436" s="32" t="s">
        <v>9</v>
      </c>
      <c r="D436" s="32" t="s">
        <v>9</v>
      </c>
      <c r="E436" s="32" t="s">
        <v>647</v>
      </c>
      <c r="F436" s="32" t="s">
        <v>827</v>
      </c>
      <c r="G436" s="38">
        <v>0</v>
      </c>
      <c r="H436" s="34">
        <v>250</v>
      </c>
      <c r="I436" s="35">
        <f t="shared" si="9"/>
        <v>0</v>
      </c>
    </row>
    <row r="437" spans="1:9" hidden="1" x14ac:dyDescent="0.2">
      <c r="A437" s="2" t="s">
        <v>254</v>
      </c>
      <c r="B437" s="31">
        <v>43684</v>
      </c>
      <c r="C437" s="32" t="s">
        <v>9</v>
      </c>
      <c r="D437" s="32" t="s">
        <v>9</v>
      </c>
      <c r="E437" s="32" t="s">
        <v>648</v>
      </c>
      <c r="F437" s="32" t="s">
        <v>827</v>
      </c>
      <c r="G437" s="38">
        <v>0</v>
      </c>
      <c r="H437" s="34">
        <v>378</v>
      </c>
      <c r="I437" s="35">
        <f t="shared" si="9"/>
        <v>0</v>
      </c>
    </row>
    <row r="438" spans="1:9" hidden="1" x14ac:dyDescent="0.2">
      <c r="A438" s="2" t="s">
        <v>697</v>
      </c>
      <c r="B438" s="31">
        <v>44368</v>
      </c>
      <c r="C438" s="32" t="s">
        <v>9</v>
      </c>
      <c r="D438" s="32" t="s">
        <v>9</v>
      </c>
      <c r="E438" s="32" t="s">
        <v>644</v>
      </c>
      <c r="F438" s="32" t="s">
        <v>827</v>
      </c>
      <c r="G438" s="38"/>
      <c r="H438" s="34">
        <v>1900</v>
      </c>
      <c r="I438" s="35">
        <f t="shared" si="9"/>
        <v>0</v>
      </c>
    </row>
    <row r="439" spans="1:9" hidden="1" x14ac:dyDescent="0.2">
      <c r="A439" s="2" t="s">
        <v>726</v>
      </c>
      <c r="B439" s="31">
        <v>44978</v>
      </c>
      <c r="C439" s="2" t="s">
        <v>9</v>
      </c>
      <c r="D439" s="32" t="s">
        <v>9</v>
      </c>
      <c r="E439" s="32" t="s">
        <v>647</v>
      </c>
      <c r="F439" s="32" t="s">
        <v>827</v>
      </c>
      <c r="G439" s="38"/>
      <c r="H439" s="34">
        <v>250</v>
      </c>
      <c r="I439" s="35">
        <f t="shared" si="9"/>
        <v>0</v>
      </c>
    </row>
    <row r="440" spans="1:9" x14ac:dyDescent="0.2">
      <c r="A440" s="2" t="s">
        <v>800</v>
      </c>
      <c r="B440" s="31">
        <v>45484</v>
      </c>
      <c r="C440" s="2" t="s">
        <v>9</v>
      </c>
      <c r="D440" s="32" t="s">
        <v>9</v>
      </c>
      <c r="E440" s="32" t="s">
        <v>801</v>
      </c>
      <c r="F440" s="32" t="s">
        <v>827</v>
      </c>
      <c r="G440" s="38">
        <v>3</v>
      </c>
      <c r="H440" s="34">
        <v>265</v>
      </c>
      <c r="I440" s="35">
        <f t="shared" si="9"/>
        <v>795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650</v>
      </c>
      <c r="F441" s="32" t="s">
        <v>827</v>
      </c>
      <c r="G441" s="38">
        <v>0</v>
      </c>
      <c r="H441" s="34">
        <v>965</v>
      </c>
      <c r="I441" s="35">
        <f t="shared" si="9"/>
        <v>0</v>
      </c>
    </row>
    <row r="442" spans="1:9" hidden="1" x14ac:dyDescent="0.2">
      <c r="A442" s="2" t="s">
        <v>531</v>
      </c>
      <c r="B442" s="31">
        <v>44295</v>
      </c>
      <c r="C442" s="32" t="s">
        <v>9</v>
      </c>
      <c r="D442" s="32" t="s">
        <v>9</v>
      </c>
      <c r="E442" s="32" t="s">
        <v>651</v>
      </c>
      <c r="F442" s="32" t="s">
        <v>12</v>
      </c>
      <c r="G442" s="38"/>
      <c r="H442" s="34">
        <v>965</v>
      </c>
      <c r="I442" s="35">
        <f t="shared" si="9"/>
        <v>0</v>
      </c>
    </row>
    <row r="443" spans="1:9" hidden="1" x14ac:dyDescent="0.2">
      <c r="A443" s="2" t="s">
        <v>165</v>
      </c>
      <c r="B443" s="31">
        <v>2016</v>
      </c>
      <c r="C443" s="2" t="s">
        <v>9</v>
      </c>
      <c r="D443" s="32" t="s">
        <v>9</v>
      </c>
      <c r="E443" s="32" t="s">
        <v>652</v>
      </c>
      <c r="F443" s="32" t="s">
        <v>12</v>
      </c>
      <c r="G443" s="38"/>
      <c r="H443" s="34">
        <v>250</v>
      </c>
      <c r="I443" s="35">
        <f t="shared" si="9"/>
        <v>0</v>
      </c>
    </row>
    <row r="444" spans="1:9" hidden="1" x14ac:dyDescent="0.2">
      <c r="A444" s="2" t="s">
        <v>225</v>
      </c>
      <c r="B444" s="31">
        <v>43641</v>
      </c>
      <c r="C444" s="32" t="s">
        <v>9</v>
      </c>
      <c r="D444" s="32" t="s">
        <v>9</v>
      </c>
      <c r="E444" s="32" t="s">
        <v>653</v>
      </c>
      <c r="F444" s="32" t="s">
        <v>12</v>
      </c>
      <c r="G444" s="38">
        <v>0</v>
      </c>
      <c r="H444" s="34">
        <v>7754.24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654</v>
      </c>
      <c r="F445" s="32" t="s">
        <v>12</v>
      </c>
      <c r="G445" s="38">
        <v>0</v>
      </c>
      <c r="H445" s="34">
        <v>890</v>
      </c>
      <c r="I445" s="35">
        <f t="shared" si="9"/>
        <v>0</v>
      </c>
    </row>
    <row r="446" spans="1:9" hidden="1" x14ac:dyDescent="0.2">
      <c r="A446" s="2" t="s">
        <v>225</v>
      </c>
      <c r="B446" s="31">
        <v>43585</v>
      </c>
      <c r="C446" s="32" t="s">
        <v>9</v>
      </c>
      <c r="D446" s="32" t="s">
        <v>9</v>
      </c>
      <c r="E446" s="32" t="s">
        <v>655</v>
      </c>
      <c r="F446" s="32" t="s">
        <v>12</v>
      </c>
      <c r="G446" s="38"/>
      <c r="H446" s="34">
        <v>80</v>
      </c>
      <c r="I446" s="35">
        <f t="shared" si="9"/>
        <v>0</v>
      </c>
    </row>
    <row r="447" spans="1:9" hidden="1" x14ac:dyDescent="0.2">
      <c r="A447" s="2" t="s">
        <v>697</v>
      </c>
      <c r="B447" s="31">
        <v>44295</v>
      </c>
      <c r="C447" s="32" t="s">
        <v>9</v>
      </c>
      <c r="D447" s="32" t="s">
        <v>9</v>
      </c>
      <c r="E447" s="32" t="s">
        <v>651</v>
      </c>
      <c r="F447" s="32" t="s">
        <v>12</v>
      </c>
      <c r="G447" s="38"/>
      <c r="H447" s="34">
        <v>965</v>
      </c>
      <c r="I447" s="35">
        <f t="shared" si="9"/>
        <v>0</v>
      </c>
    </row>
    <row r="448" spans="1:9" x14ac:dyDescent="0.2">
      <c r="A448" s="2" t="s">
        <v>637</v>
      </c>
      <c r="B448" s="31">
        <v>43392</v>
      </c>
      <c r="C448" s="2" t="s">
        <v>9</v>
      </c>
      <c r="D448" s="32" t="s">
        <v>9</v>
      </c>
      <c r="E448" s="32" t="s">
        <v>656</v>
      </c>
      <c r="F448" s="32" t="s">
        <v>44</v>
      </c>
      <c r="G448" s="38">
        <v>9</v>
      </c>
      <c r="H448" s="34">
        <v>250</v>
      </c>
      <c r="I448" s="35">
        <f t="shared" si="9"/>
        <v>2250</v>
      </c>
    </row>
    <row r="449" spans="1:9" hidden="1" x14ac:dyDescent="0.2">
      <c r="A449" s="2" t="s">
        <v>657</v>
      </c>
      <c r="B449" s="31">
        <v>44017</v>
      </c>
      <c r="C449" s="32" t="s">
        <v>9</v>
      </c>
      <c r="D449" s="32" t="s">
        <v>9</v>
      </c>
      <c r="E449" s="32" t="s">
        <v>658</v>
      </c>
      <c r="F449" s="32" t="s">
        <v>12</v>
      </c>
      <c r="G449" s="38"/>
      <c r="H449" s="34">
        <v>100</v>
      </c>
      <c r="I449" s="35">
        <f t="shared" si="9"/>
        <v>0</v>
      </c>
    </row>
    <row r="450" spans="1:9" hidden="1" x14ac:dyDescent="0.2">
      <c r="A450" s="2" t="s">
        <v>657</v>
      </c>
      <c r="B450" s="31">
        <v>44012</v>
      </c>
      <c r="C450" s="32" t="s">
        <v>9</v>
      </c>
      <c r="D450" s="32" t="s">
        <v>9</v>
      </c>
      <c r="E450" s="32" t="s">
        <v>659</v>
      </c>
      <c r="F450" s="32" t="s">
        <v>37</v>
      </c>
      <c r="G450" s="38">
        <v>0</v>
      </c>
      <c r="H450" s="34">
        <v>16975</v>
      </c>
      <c r="I450" s="35">
        <f t="shared" si="9"/>
        <v>0</v>
      </c>
    </row>
    <row r="451" spans="1:9" hidden="1" x14ac:dyDescent="0.2">
      <c r="A451" s="2" t="s">
        <v>660</v>
      </c>
      <c r="B451" s="31">
        <v>43887</v>
      </c>
      <c r="C451" s="32" t="s">
        <v>9</v>
      </c>
      <c r="D451" s="32" t="s">
        <v>9</v>
      </c>
      <c r="E451" s="32" t="s">
        <v>661</v>
      </c>
      <c r="F451" s="32" t="s">
        <v>12</v>
      </c>
      <c r="G451" s="38"/>
      <c r="H451" s="34">
        <v>80</v>
      </c>
      <c r="I451" s="35">
        <f t="shared" si="9"/>
        <v>0</v>
      </c>
    </row>
    <row r="452" spans="1:9" hidden="1" x14ac:dyDescent="0.2">
      <c r="A452" s="2" t="str">
        <f>$A$389</f>
        <v>Oct-Dic 2022</v>
      </c>
      <c r="B452" s="31">
        <v>44188</v>
      </c>
      <c r="C452" s="32" t="s">
        <v>9</v>
      </c>
      <c r="D452" s="32" t="s">
        <v>9</v>
      </c>
      <c r="E452" s="32" t="s">
        <v>658</v>
      </c>
      <c r="F452" s="32" t="s">
        <v>12</v>
      </c>
      <c r="G452" s="38"/>
      <c r="H452" s="34">
        <v>100</v>
      </c>
      <c r="I452" s="35">
        <f t="shared" si="9"/>
        <v>0</v>
      </c>
    </row>
    <row r="453" spans="1:9" hidden="1" x14ac:dyDescent="0.2">
      <c r="A453" s="2" t="s">
        <v>751</v>
      </c>
      <c r="B453" s="31" t="s">
        <v>755</v>
      </c>
      <c r="C453" s="32" t="s">
        <v>9</v>
      </c>
      <c r="D453" s="32" t="s">
        <v>9</v>
      </c>
      <c r="E453" s="32" t="s">
        <v>662</v>
      </c>
      <c r="F453" s="32" t="s">
        <v>12</v>
      </c>
      <c r="G453" s="38">
        <v>0</v>
      </c>
      <c r="H453" s="34">
        <v>750</v>
      </c>
      <c r="I453" s="35">
        <f t="shared" si="9"/>
        <v>0</v>
      </c>
    </row>
    <row r="454" spans="1:9" x14ac:dyDescent="0.2">
      <c r="A454" s="2" t="s">
        <v>657</v>
      </c>
      <c r="B454" s="31">
        <v>43958</v>
      </c>
      <c r="C454" s="32" t="s">
        <v>9</v>
      </c>
      <c r="D454" s="32" t="s">
        <v>9</v>
      </c>
      <c r="E454" s="32" t="s">
        <v>663</v>
      </c>
      <c r="F454" s="32" t="s">
        <v>827</v>
      </c>
      <c r="G454" s="38">
        <v>19</v>
      </c>
      <c r="H454" s="34">
        <v>450</v>
      </c>
      <c r="I454" s="35">
        <f t="shared" si="9"/>
        <v>8550</v>
      </c>
    </row>
    <row r="455" spans="1:9" hidden="1" x14ac:dyDescent="0.2">
      <c r="A455" s="2" t="s">
        <v>17</v>
      </c>
      <c r="B455" s="31">
        <v>44614</v>
      </c>
      <c r="C455" s="32" t="s">
        <v>9</v>
      </c>
      <c r="D455" s="32" t="s">
        <v>9</v>
      </c>
      <c r="E455" s="32" t="s">
        <v>664</v>
      </c>
      <c r="F455" s="32" t="s">
        <v>827</v>
      </c>
      <c r="G455" s="38"/>
      <c r="H455" s="34">
        <v>35</v>
      </c>
      <c r="I455" s="35">
        <f t="shared" si="9"/>
        <v>0</v>
      </c>
    </row>
    <row r="456" spans="1:9" x14ac:dyDescent="0.2">
      <c r="A456" s="2" t="s">
        <v>17</v>
      </c>
      <c r="B456" s="31" t="s">
        <v>760</v>
      </c>
      <c r="C456" s="32" t="s">
        <v>9</v>
      </c>
      <c r="D456" s="32" t="s">
        <v>9</v>
      </c>
      <c r="E456" s="32" t="s">
        <v>745</v>
      </c>
      <c r="F456" s="32" t="s">
        <v>827</v>
      </c>
      <c r="G456" s="38">
        <v>270</v>
      </c>
      <c r="H456" s="34">
        <v>35</v>
      </c>
      <c r="I456" s="35">
        <f t="shared" si="9"/>
        <v>9450</v>
      </c>
    </row>
    <row r="457" spans="1:9" hidden="1" x14ac:dyDescent="0.2">
      <c r="A457" s="2" t="s">
        <v>746</v>
      </c>
      <c r="B457" s="31" t="s">
        <v>763</v>
      </c>
      <c r="C457" s="32" t="s">
        <v>9</v>
      </c>
      <c r="D457" s="32" t="s">
        <v>9</v>
      </c>
      <c r="E457" s="32" t="s">
        <v>747</v>
      </c>
      <c r="F457" s="32" t="s">
        <v>827</v>
      </c>
      <c r="G457" s="38">
        <v>0</v>
      </c>
      <c r="H457" s="34">
        <v>90</v>
      </c>
      <c r="I457" s="35">
        <f t="shared" si="9"/>
        <v>0</v>
      </c>
    </row>
    <row r="458" spans="1:9" hidden="1" x14ac:dyDescent="0.2">
      <c r="A458" s="2" t="s">
        <v>17</v>
      </c>
      <c r="B458" s="31">
        <v>44614</v>
      </c>
      <c r="C458" s="32" t="s">
        <v>9</v>
      </c>
      <c r="D458" s="32" t="s">
        <v>9</v>
      </c>
      <c r="E458" s="32" t="s">
        <v>665</v>
      </c>
      <c r="F458" s="32" t="s">
        <v>827</v>
      </c>
      <c r="G458" s="38"/>
      <c r="H458" s="34">
        <v>35</v>
      </c>
      <c r="I458" s="35">
        <f t="shared" si="9"/>
        <v>0</v>
      </c>
    </row>
    <row r="459" spans="1:9" hidden="1" x14ac:dyDescent="0.2">
      <c r="A459" s="2" t="s">
        <v>666</v>
      </c>
      <c r="B459" s="31">
        <v>44423</v>
      </c>
      <c r="C459" s="32" t="s">
        <v>9</v>
      </c>
      <c r="D459" s="32" t="s">
        <v>9</v>
      </c>
      <c r="E459" s="32" t="s">
        <v>667</v>
      </c>
      <c r="F459" s="32" t="s">
        <v>827</v>
      </c>
      <c r="G459" s="38"/>
      <c r="H459" s="34">
        <v>90</v>
      </c>
      <c r="I459" s="35">
        <f t="shared" si="9"/>
        <v>0</v>
      </c>
    </row>
    <row r="460" spans="1:9" hidden="1" x14ac:dyDescent="0.2">
      <c r="A460" s="2" t="s">
        <v>642</v>
      </c>
      <c r="B460" s="31">
        <v>43028</v>
      </c>
      <c r="C460" s="2" t="s">
        <v>9</v>
      </c>
      <c r="D460" s="32" t="s">
        <v>9</v>
      </c>
      <c r="E460" s="32" t="s">
        <v>668</v>
      </c>
      <c r="F460" s="32" t="s">
        <v>827</v>
      </c>
      <c r="G460" s="38"/>
      <c r="H460" s="34">
        <v>170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670</v>
      </c>
      <c r="F461" s="32" t="s">
        <v>827</v>
      </c>
      <c r="G461" s="38"/>
      <c r="H461" s="34">
        <v>22795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671</v>
      </c>
      <c r="F462" s="32" t="s">
        <v>827</v>
      </c>
      <c r="G462" s="38"/>
      <c r="H462" s="34">
        <v>18695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672</v>
      </c>
      <c r="F463" s="32" t="s">
        <v>827</v>
      </c>
      <c r="G463" s="38"/>
      <c r="H463" s="34">
        <v>21995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673</v>
      </c>
      <c r="F464" s="32" t="s">
        <v>827</v>
      </c>
      <c r="G464" s="38"/>
      <c r="H464" s="34">
        <v>24995</v>
      </c>
      <c r="I464" s="35">
        <f t="shared" si="9"/>
        <v>0</v>
      </c>
    </row>
    <row r="465" spans="1:9" hidden="1" x14ac:dyDescent="0.2">
      <c r="A465" s="2" t="s">
        <v>669</v>
      </c>
      <c r="B465" s="31">
        <v>43797</v>
      </c>
      <c r="C465" s="2" t="s">
        <v>9</v>
      </c>
      <c r="D465" s="32" t="s">
        <v>9</v>
      </c>
      <c r="E465" s="32" t="s">
        <v>674</v>
      </c>
      <c r="F465" s="32" t="s">
        <v>827</v>
      </c>
      <c r="G465" s="38"/>
      <c r="H465" s="34">
        <v>28995</v>
      </c>
      <c r="I465" s="35">
        <f t="shared" si="9"/>
        <v>0</v>
      </c>
    </row>
    <row r="466" spans="1:9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676</v>
      </c>
      <c r="F466" s="32" t="s">
        <v>827</v>
      </c>
      <c r="G466" s="38">
        <v>1</v>
      </c>
      <c r="H466" s="34">
        <v>62</v>
      </c>
      <c r="I466" s="35">
        <f t="shared" si="9"/>
        <v>62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677</v>
      </c>
      <c r="F467" s="32" t="s">
        <v>827</v>
      </c>
      <c r="G467" s="38"/>
      <c r="H467" s="34">
        <v>208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678</v>
      </c>
      <c r="F468" s="32" t="s">
        <v>827</v>
      </c>
      <c r="G468" s="38"/>
      <c r="H468" s="34">
        <v>218</v>
      </c>
      <c r="I468" s="35">
        <f t="shared" si="9"/>
        <v>0</v>
      </c>
    </row>
    <row r="469" spans="1:9" hidden="1" x14ac:dyDescent="0.2">
      <c r="A469" s="2" t="s">
        <v>675</v>
      </c>
      <c r="B469" s="31">
        <v>44049</v>
      </c>
      <c r="C469" s="32" t="s">
        <v>9</v>
      </c>
      <c r="D469" s="32" t="s">
        <v>9</v>
      </c>
      <c r="E469" s="32" t="s">
        <v>679</v>
      </c>
      <c r="F469" s="32" t="s">
        <v>827</v>
      </c>
      <c r="G469" s="38"/>
      <c r="H469" s="34">
        <v>2035</v>
      </c>
      <c r="I469" s="35">
        <f t="shared" si="9"/>
        <v>0</v>
      </c>
    </row>
    <row r="470" spans="1:9" hidden="1" x14ac:dyDescent="0.2">
      <c r="A470" s="2" t="s">
        <v>748</v>
      </c>
      <c r="B470" s="31">
        <v>44049</v>
      </c>
      <c r="C470" s="32" t="s">
        <v>9</v>
      </c>
      <c r="D470" s="32" t="s">
        <v>9</v>
      </c>
      <c r="E470" s="32" t="s">
        <v>676</v>
      </c>
      <c r="F470" s="32" t="s">
        <v>827</v>
      </c>
      <c r="G470" s="38"/>
      <c r="H470" s="34"/>
      <c r="I470" s="35">
        <f t="shared" si="9"/>
        <v>0</v>
      </c>
    </row>
    <row r="471" spans="1:9" hidden="1" x14ac:dyDescent="0.2">
      <c r="A471" s="2" t="s">
        <v>675</v>
      </c>
      <c r="B471" s="31">
        <v>44049</v>
      </c>
      <c r="C471" s="32" t="s">
        <v>9</v>
      </c>
      <c r="D471" s="32" t="s">
        <v>9</v>
      </c>
      <c r="E471" s="32" t="s">
        <v>680</v>
      </c>
      <c r="F471" s="32" t="s">
        <v>827</v>
      </c>
      <c r="G471" s="38"/>
      <c r="H471" s="34">
        <v>200</v>
      </c>
      <c r="I471" s="35">
        <f t="shared" si="9"/>
        <v>0</v>
      </c>
    </row>
    <row r="472" spans="1:9" x14ac:dyDescent="0.2">
      <c r="A472" s="2" t="s">
        <v>675</v>
      </c>
      <c r="B472" s="31">
        <v>44020</v>
      </c>
      <c r="C472" s="2" t="s">
        <v>9</v>
      </c>
      <c r="D472" s="32" t="s">
        <v>9</v>
      </c>
      <c r="E472" s="32" t="s">
        <v>681</v>
      </c>
      <c r="F472" s="32" t="s">
        <v>827</v>
      </c>
      <c r="G472" s="38">
        <v>1</v>
      </c>
      <c r="H472" s="34">
        <v>2011</v>
      </c>
      <c r="I472" s="35">
        <f t="shared" si="9"/>
        <v>2011</v>
      </c>
    </row>
    <row r="473" spans="1:9" hidden="1" x14ac:dyDescent="0.2">
      <c r="A473" s="2" t="s">
        <v>642</v>
      </c>
      <c r="B473" s="31">
        <v>43028</v>
      </c>
      <c r="C473" s="2" t="s">
        <v>9</v>
      </c>
      <c r="D473" s="32" t="s">
        <v>9</v>
      </c>
      <c r="E473" s="32" t="s">
        <v>682</v>
      </c>
      <c r="F473" s="32" t="s">
        <v>827</v>
      </c>
      <c r="G473" s="38"/>
      <c r="H473" s="34">
        <v>2500</v>
      </c>
      <c r="I473" s="35">
        <f t="shared" si="9"/>
        <v>0</v>
      </c>
    </row>
    <row r="474" spans="1:9" x14ac:dyDescent="0.2">
      <c r="A474" s="2" t="s">
        <v>784</v>
      </c>
      <c r="B474" s="31">
        <v>45461</v>
      </c>
      <c r="C474" s="2" t="s">
        <v>9</v>
      </c>
      <c r="D474" s="32" t="s">
        <v>9</v>
      </c>
      <c r="E474" s="32" t="s">
        <v>803</v>
      </c>
      <c r="F474" s="32" t="s">
        <v>827</v>
      </c>
      <c r="G474" s="38">
        <v>6</v>
      </c>
      <c r="H474" s="34">
        <v>1969</v>
      </c>
      <c r="I474" s="35">
        <f t="shared" si="9"/>
        <v>11814</v>
      </c>
    </row>
    <row r="475" spans="1:9" hidden="1" x14ac:dyDescent="0.2">
      <c r="A475" s="2" t="s">
        <v>784</v>
      </c>
      <c r="B475" s="31">
        <v>45455</v>
      </c>
      <c r="C475" s="2" t="s">
        <v>9</v>
      </c>
      <c r="D475" s="32" t="s">
        <v>9</v>
      </c>
      <c r="E475" s="32" t="s">
        <v>804</v>
      </c>
      <c r="F475" s="32" t="s">
        <v>827</v>
      </c>
      <c r="G475" s="38">
        <v>0</v>
      </c>
      <c r="H475" s="34">
        <v>2326</v>
      </c>
      <c r="I475" s="35">
        <f t="shared" si="9"/>
        <v>0</v>
      </c>
    </row>
    <row r="476" spans="1:9" hidden="1" x14ac:dyDescent="0.2">
      <c r="A476" s="2" t="s">
        <v>675</v>
      </c>
      <c r="B476" s="31">
        <v>44049</v>
      </c>
      <c r="C476" s="32" t="s">
        <v>9</v>
      </c>
      <c r="D476" s="32" t="s">
        <v>9</v>
      </c>
      <c r="E476" s="32" t="s">
        <v>681</v>
      </c>
      <c r="F476" s="32" t="s">
        <v>827</v>
      </c>
      <c r="G476" s="38"/>
      <c r="H476" s="34">
        <v>2011</v>
      </c>
      <c r="I476" s="35">
        <f t="shared" si="9"/>
        <v>0</v>
      </c>
    </row>
    <row r="477" spans="1:9" hidden="1" x14ac:dyDescent="0.2">
      <c r="A477" s="2">
        <v>2016</v>
      </c>
      <c r="B477" s="31">
        <v>42559</v>
      </c>
      <c r="C477" s="2" t="s">
        <v>9</v>
      </c>
      <c r="D477" s="32" t="s">
        <v>9</v>
      </c>
      <c r="E477" s="32" t="s">
        <v>683</v>
      </c>
      <c r="F477" s="32" t="s">
        <v>827</v>
      </c>
      <c r="G477" s="38">
        <v>0</v>
      </c>
      <c r="H477" s="34">
        <v>1000</v>
      </c>
      <c r="I477" s="35">
        <f t="shared" si="9"/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684</v>
      </c>
      <c r="F478" s="32" t="s">
        <v>827</v>
      </c>
      <c r="G478" s="38"/>
      <c r="H478" s="34">
        <v>150</v>
      </c>
      <c r="I478" s="35">
        <f t="shared" ref="I478:I497" si="10">+G478*H478</f>
        <v>0</v>
      </c>
    </row>
    <row r="479" spans="1:9" hidden="1" x14ac:dyDescent="0.2">
      <c r="A479" s="2" t="s">
        <v>642</v>
      </c>
      <c r="B479" s="31">
        <v>43028</v>
      </c>
      <c r="C479" s="2" t="s">
        <v>9</v>
      </c>
      <c r="D479" s="32" t="s">
        <v>9</v>
      </c>
      <c r="E479" s="32" t="s">
        <v>685</v>
      </c>
      <c r="F479" s="32" t="s">
        <v>827</v>
      </c>
      <c r="G479" s="38">
        <v>0</v>
      </c>
      <c r="H479" s="34">
        <v>2000</v>
      </c>
      <c r="I479" s="35">
        <f t="shared" si="10"/>
        <v>0</v>
      </c>
    </row>
    <row r="480" spans="1:9" hidden="1" x14ac:dyDescent="0.2">
      <c r="A480" s="2" t="s">
        <v>688</v>
      </c>
      <c r="B480" s="31">
        <v>44405</v>
      </c>
      <c r="C480" s="2" t="s">
        <v>9</v>
      </c>
      <c r="D480" s="32" t="s">
        <v>9</v>
      </c>
      <c r="E480" s="7" t="s">
        <v>686</v>
      </c>
      <c r="F480" s="32" t="s">
        <v>827</v>
      </c>
      <c r="G480" s="38"/>
      <c r="H480" s="34">
        <v>127</v>
      </c>
      <c r="I480" s="35">
        <f t="shared" si="10"/>
        <v>0</v>
      </c>
    </row>
    <row r="481" spans="1:9" hidden="1" x14ac:dyDescent="0.2">
      <c r="A481" s="2" t="s">
        <v>183</v>
      </c>
      <c r="B481" s="31" t="s">
        <v>9</v>
      </c>
      <c r="C481" s="2" t="s">
        <v>9</v>
      </c>
      <c r="D481" s="32" t="s">
        <v>9</v>
      </c>
      <c r="E481" s="7" t="s">
        <v>750</v>
      </c>
      <c r="F481" s="32" t="s">
        <v>827</v>
      </c>
      <c r="G481" s="38"/>
      <c r="H481" s="34">
        <v>150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687</v>
      </c>
      <c r="F482" s="32" t="s">
        <v>827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689</v>
      </c>
      <c r="F483" s="32" t="s">
        <v>827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690</v>
      </c>
      <c r="F484" s="32" t="s">
        <v>827</v>
      </c>
      <c r="G484" s="38"/>
      <c r="H484" s="34">
        <v>220</v>
      </c>
      <c r="I484" s="35">
        <f t="shared" si="10"/>
        <v>0</v>
      </c>
    </row>
    <row r="485" spans="1:9" hidden="1" x14ac:dyDescent="0.2">
      <c r="A485" s="2" t="s">
        <v>688</v>
      </c>
      <c r="B485" s="31">
        <v>44405</v>
      </c>
      <c r="C485" s="2" t="s">
        <v>9</v>
      </c>
      <c r="D485" s="32" t="s">
        <v>9</v>
      </c>
      <c r="E485" s="7" t="s">
        <v>691</v>
      </c>
      <c r="F485" s="32" t="s">
        <v>827</v>
      </c>
      <c r="G485" s="38"/>
      <c r="H485" s="34">
        <v>127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7" t="s">
        <v>692</v>
      </c>
      <c r="F486" s="32" t="s">
        <v>827</v>
      </c>
      <c r="G486" s="38"/>
      <c r="H486" s="34">
        <v>131</v>
      </c>
      <c r="I486" s="35">
        <f t="shared" si="10"/>
        <v>0</v>
      </c>
    </row>
    <row r="487" spans="1:9" hidden="1" x14ac:dyDescent="0.2">
      <c r="A487" s="2" t="s">
        <v>688</v>
      </c>
      <c r="B487" s="31">
        <v>44118</v>
      </c>
      <c r="C487" s="2" t="s">
        <v>9</v>
      </c>
      <c r="D487" s="32" t="s">
        <v>9</v>
      </c>
      <c r="E487" s="32" t="s">
        <v>693</v>
      </c>
      <c r="F487" s="32" t="s">
        <v>827</v>
      </c>
      <c r="G487" s="38"/>
      <c r="H487" s="34">
        <v>327</v>
      </c>
      <c r="I487" s="35">
        <f t="shared" si="10"/>
        <v>0</v>
      </c>
    </row>
    <row r="488" spans="1:9" ht="12" hidden="1" customHeight="1" x14ac:dyDescent="0.2">
      <c r="A488" s="2" t="s">
        <v>688</v>
      </c>
      <c r="B488" s="31">
        <v>44405</v>
      </c>
      <c r="C488" s="2" t="s">
        <v>9</v>
      </c>
      <c r="D488" s="32" t="s">
        <v>9</v>
      </c>
      <c r="E488" s="32" t="s">
        <v>689</v>
      </c>
      <c r="F488" s="32" t="s">
        <v>827</v>
      </c>
      <c r="G488" s="38"/>
      <c r="H488" s="34">
        <v>220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735</v>
      </c>
      <c r="F489" s="32" t="s">
        <v>827</v>
      </c>
      <c r="G489" s="38"/>
      <c r="H489" s="34">
        <v>350</v>
      </c>
      <c r="I489" s="35">
        <f t="shared" si="10"/>
        <v>0</v>
      </c>
    </row>
    <row r="490" spans="1:9" hidden="1" x14ac:dyDescent="0.2">
      <c r="A490" s="2" t="s">
        <v>726</v>
      </c>
      <c r="B490" s="31">
        <v>45202</v>
      </c>
      <c r="C490" s="2" t="s">
        <v>9</v>
      </c>
      <c r="D490" s="32" t="s">
        <v>9</v>
      </c>
      <c r="E490" s="32" t="s">
        <v>736</v>
      </c>
      <c r="F490" s="32" t="s">
        <v>827</v>
      </c>
      <c r="G490" s="38"/>
      <c r="H490" s="34">
        <v>350</v>
      </c>
      <c r="I490" s="35">
        <f t="shared" si="10"/>
        <v>0</v>
      </c>
    </row>
    <row r="491" spans="1:9" hidden="1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772</v>
      </c>
      <c r="F491" s="32" t="s">
        <v>827</v>
      </c>
      <c r="G491" s="38">
        <v>0</v>
      </c>
      <c r="H491" s="34">
        <v>1250</v>
      </c>
      <c r="I491" s="35">
        <f t="shared" si="10"/>
        <v>0</v>
      </c>
    </row>
    <row r="492" spans="1:9" hidden="1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773</v>
      </c>
      <c r="F492" s="32" t="s">
        <v>827</v>
      </c>
      <c r="G492" s="38">
        <v>0</v>
      </c>
      <c r="H492" s="34">
        <v>1200</v>
      </c>
      <c r="I492" s="35">
        <f t="shared" si="10"/>
        <v>0</v>
      </c>
    </row>
    <row r="493" spans="1:9" hidden="1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774</v>
      </c>
      <c r="F493" s="32" t="s">
        <v>827</v>
      </c>
      <c r="G493" s="38">
        <v>0</v>
      </c>
      <c r="H493" s="34">
        <v>750</v>
      </c>
      <c r="I493" s="35">
        <f t="shared" si="10"/>
        <v>0</v>
      </c>
    </row>
    <row r="494" spans="1:9" x14ac:dyDescent="0.2">
      <c r="A494" s="2" t="s">
        <v>771</v>
      </c>
      <c r="B494" s="31">
        <v>45174</v>
      </c>
      <c r="C494" s="2" t="s">
        <v>9</v>
      </c>
      <c r="D494" s="32" t="s">
        <v>9</v>
      </c>
      <c r="E494" s="32" t="s">
        <v>775</v>
      </c>
      <c r="F494" s="32" t="s">
        <v>827</v>
      </c>
      <c r="G494" s="38">
        <v>20</v>
      </c>
      <c r="H494" s="34">
        <v>850</v>
      </c>
      <c r="I494" s="35">
        <f t="shared" si="10"/>
        <v>17000</v>
      </c>
    </row>
    <row r="495" spans="1:9" hidden="1" x14ac:dyDescent="0.2">
      <c r="A495" s="2" t="s">
        <v>183</v>
      </c>
      <c r="B495" s="31" t="s">
        <v>762</v>
      </c>
      <c r="C495" s="2" t="s">
        <v>9</v>
      </c>
      <c r="D495" s="32" t="s">
        <v>9</v>
      </c>
      <c r="E495" s="32" t="s">
        <v>694</v>
      </c>
      <c r="F495" s="32" t="s">
        <v>827</v>
      </c>
      <c r="G495" s="38">
        <v>0</v>
      </c>
      <c r="H495" s="34">
        <v>250</v>
      </c>
      <c r="I495" s="35">
        <f t="shared" si="10"/>
        <v>0</v>
      </c>
    </row>
    <row r="496" spans="1:9" hidden="1" x14ac:dyDescent="0.2">
      <c r="A496" s="2" t="s">
        <v>715</v>
      </c>
      <c r="B496" s="31">
        <v>44901</v>
      </c>
      <c r="C496" s="2" t="s">
        <v>9</v>
      </c>
      <c r="D496" s="32" t="s">
        <v>9</v>
      </c>
      <c r="E496" s="32" t="s">
        <v>805</v>
      </c>
      <c r="F496" s="32" t="s">
        <v>827</v>
      </c>
      <c r="G496" s="38">
        <v>0</v>
      </c>
      <c r="H496" s="34">
        <v>16238.34</v>
      </c>
      <c r="I496" s="35">
        <f t="shared" si="10"/>
        <v>0</v>
      </c>
    </row>
    <row r="497" spans="1:9" hidden="1" x14ac:dyDescent="0.2">
      <c r="A497" s="2" t="s">
        <v>9</v>
      </c>
      <c r="B497" s="2" t="s">
        <v>9</v>
      </c>
      <c r="C497" s="2" t="s">
        <v>9</v>
      </c>
      <c r="D497" s="2" t="s">
        <v>9</v>
      </c>
      <c r="E497" s="2" t="s">
        <v>749</v>
      </c>
      <c r="F497" s="32" t="s">
        <v>827</v>
      </c>
      <c r="G497" s="4">
        <v>0</v>
      </c>
      <c r="H497" s="5">
        <v>540</v>
      </c>
      <c r="I497" s="35">
        <f t="shared" si="10"/>
        <v>0</v>
      </c>
    </row>
    <row r="498" spans="1:9" hidden="1" x14ac:dyDescent="0.2">
      <c r="A498" s="54" t="s">
        <v>9</v>
      </c>
      <c r="B498" s="54" t="s">
        <v>9</v>
      </c>
      <c r="C498" s="54" t="s">
        <v>9</v>
      </c>
      <c r="D498" s="54" t="s">
        <v>9</v>
      </c>
      <c r="E498" s="55" t="s">
        <v>695</v>
      </c>
      <c r="F498" s="55" t="s">
        <v>12</v>
      </c>
      <c r="G498" s="56"/>
      <c r="H498" s="57">
        <v>120</v>
      </c>
      <c r="I498" s="58">
        <f t="shared" ref="I498:I500" si="11">+G498*H498</f>
        <v>0</v>
      </c>
    </row>
    <row r="499" spans="1:9" hidden="1" x14ac:dyDescent="0.2">
      <c r="A499" s="76"/>
      <c r="B499" s="77"/>
      <c r="C499" s="77"/>
      <c r="D499" s="77"/>
      <c r="E499" s="77"/>
      <c r="F499" s="77"/>
      <c r="G499" s="77"/>
      <c r="H499" s="77"/>
      <c r="I499" s="78"/>
    </row>
    <row r="500" spans="1:9" hidden="1" x14ac:dyDescent="0.2">
      <c r="A500" s="2">
        <v>2016</v>
      </c>
      <c r="B500" s="2">
        <v>2016</v>
      </c>
      <c r="C500" s="2" t="s">
        <v>9</v>
      </c>
      <c r="D500" s="3" t="s">
        <v>9</v>
      </c>
      <c r="E500" s="3" t="s">
        <v>695</v>
      </c>
      <c r="F500" s="3" t="s">
        <v>12</v>
      </c>
      <c r="G500" s="4"/>
      <c r="H500" s="5">
        <v>120</v>
      </c>
      <c r="I500" s="6">
        <f t="shared" si="11"/>
        <v>0</v>
      </c>
    </row>
    <row r="501" spans="1:9" hidden="1" x14ac:dyDescent="0.2">
      <c r="A501" s="2" t="s">
        <v>715</v>
      </c>
      <c r="B501" s="7">
        <v>44893</v>
      </c>
      <c r="C501" s="2" t="s">
        <v>9</v>
      </c>
      <c r="D501" s="3" t="s">
        <v>9</v>
      </c>
      <c r="E501" s="3" t="s">
        <v>724</v>
      </c>
      <c r="F501" s="3" t="s">
        <v>12</v>
      </c>
      <c r="G501" s="4"/>
      <c r="H501" s="5">
        <v>27650</v>
      </c>
      <c r="I501" s="6">
        <f t="shared" ref="I501:I504" si="12">+G501*H501</f>
        <v>0</v>
      </c>
    </row>
    <row r="502" spans="1:9" hidden="1" x14ac:dyDescent="0.2">
      <c r="A502" s="2"/>
      <c r="B502" s="7"/>
      <c r="C502" s="2"/>
      <c r="D502" s="3"/>
      <c r="E502" s="3" t="s">
        <v>696</v>
      </c>
      <c r="F502" s="3" t="s">
        <v>12</v>
      </c>
      <c r="G502" s="4"/>
      <c r="H502" s="5">
        <v>280</v>
      </c>
      <c r="I502" s="6">
        <f>G502*H502</f>
        <v>0</v>
      </c>
    </row>
    <row r="503" spans="1:9" hidden="1" x14ac:dyDescent="0.2">
      <c r="A503" s="2" t="s">
        <v>732</v>
      </c>
      <c r="B503" s="7">
        <v>43639</v>
      </c>
      <c r="C503" s="2" t="s">
        <v>9</v>
      </c>
      <c r="D503" s="3" t="s">
        <v>9</v>
      </c>
      <c r="E503" s="3" t="s">
        <v>731</v>
      </c>
      <c r="F503" s="3" t="s">
        <v>12</v>
      </c>
      <c r="G503" s="4"/>
      <c r="H503" s="5">
        <v>5000</v>
      </c>
      <c r="I503" s="6">
        <f>G503*H503</f>
        <v>0</v>
      </c>
    </row>
    <row r="504" spans="1:9" hidden="1" x14ac:dyDescent="0.2">
      <c r="A504" s="2" t="s">
        <v>697</v>
      </c>
      <c r="B504" s="7">
        <v>44370</v>
      </c>
      <c r="C504" s="2" t="s">
        <v>9</v>
      </c>
      <c r="D504" s="3" t="s">
        <v>9</v>
      </c>
      <c r="E504" s="3" t="s">
        <v>698</v>
      </c>
      <c r="F504" s="3" t="s">
        <v>12</v>
      </c>
      <c r="G504" s="4"/>
      <c r="H504" s="5">
        <v>5897.24</v>
      </c>
      <c r="I504" s="6">
        <f t="shared" si="12"/>
        <v>0</v>
      </c>
    </row>
    <row r="505" spans="1:9" x14ac:dyDescent="0.2">
      <c r="A505" s="73" t="s">
        <v>808</v>
      </c>
      <c r="B505" s="74"/>
      <c r="C505" s="74"/>
      <c r="D505" s="74"/>
      <c r="E505" s="74"/>
      <c r="F505" s="74"/>
      <c r="G505" s="74"/>
      <c r="H505" s="75"/>
      <c r="I505" s="20">
        <f>SUM(I14:I504)</f>
        <v>2490206.2399999998</v>
      </c>
    </row>
    <row r="506" spans="1:9" ht="15" x14ac:dyDescent="0.3">
      <c r="A506" s="21"/>
      <c r="B506" s="21"/>
      <c r="C506" s="21"/>
      <c r="D506" s="22"/>
      <c r="E506" s="22"/>
      <c r="F506" s="22"/>
      <c r="G506" s="23"/>
      <c r="H506" s="24"/>
      <c r="I506" s="25"/>
    </row>
    <row r="507" spans="1:9" ht="21.75" customHeight="1" x14ac:dyDescent="0.25">
      <c r="A507" s="72" t="s">
        <v>825</v>
      </c>
      <c r="B507" s="72"/>
      <c r="C507" s="72"/>
      <c r="D507" s="72"/>
      <c r="E507" s="26"/>
      <c r="F507" s="27"/>
      <c r="G507" s="62"/>
      <c r="H507" s="83" t="s">
        <v>699</v>
      </c>
      <c r="I507" s="83"/>
    </row>
    <row r="508" spans="1:9" ht="15.75" customHeight="1" x14ac:dyDescent="0.25">
      <c r="A508" s="26"/>
      <c r="B508" s="60"/>
      <c r="C508" s="60"/>
      <c r="D508" s="26"/>
      <c r="E508" s="26"/>
      <c r="F508" s="27"/>
      <c r="G508" s="62"/>
      <c r="H508" s="60"/>
      <c r="I508" s="60"/>
    </row>
    <row r="509" spans="1:9" ht="15.75" customHeight="1" x14ac:dyDescent="0.25">
      <c r="A509" s="84" t="s">
        <v>843</v>
      </c>
      <c r="B509" s="84"/>
      <c r="C509" s="84"/>
      <c r="D509" s="84"/>
      <c r="E509" s="26"/>
      <c r="F509" s="27"/>
      <c r="G509" s="84" t="s">
        <v>844</v>
      </c>
      <c r="H509" s="84"/>
      <c r="I509" s="84"/>
    </row>
    <row r="510" spans="1:9" ht="15.75" x14ac:dyDescent="0.25">
      <c r="A510" s="72" t="s">
        <v>845</v>
      </c>
      <c r="B510" s="72"/>
      <c r="C510" s="72"/>
      <c r="D510" s="72"/>
      <c r="E510" s="26"/>
      <c r="F510" s="27"/>
      <c r="G510" s="72" t="s">
        <v>846</v>
      </c>
      <c r="H510" s="72"/>
      <c r="I510" s="72"/>
    </row>
    <row r="511" spans="1:9" ht="15.75" x14ac:dyDescent="0.25">
      <c r="A511" s="72"/>
      <c r="B511" s="72"/>
      <c r="C511" s="72"/>
      <c r="D511" s="72"/>
      <c r="E511" s="26"/>
      <c r="F511" s="27"/>
      <c r="G511" s="72"/>
      <c r="H511" s="72"/>
      <c r="I511" s="72"/>
    </row>
    <row r="512" spans="1:9" ht="15.75" x14ac:dyDescent="0.25">
      <c r="A512" s="26"/>
      <c r="B512" s="26"/>
      <c r="C512" s="26"/>
      <c r="D512" s="26"/>
      <c r="E512" s="26"/>
      <c r="F512" s="26"/>
      <c r="G512" s="28"/>
      <c r="H512" s="29"/>
      <c r="I512" s="30"/>
    </row>
    <row r="513" spans="1:9" ht="15.75" x14ac:dyDescent="0.25">
      <c r="A513" s="29"/>
      <c r="B513" s="29"/>
      <c r="C513" s="29"/>
      <c r="D513" s="29"/>
      <c r="E513" s="29"/>
      <c r="F513" s="29"/>
      <c r="G513" s="29"/>
      <c r="H513" s="29"/>
      <c r="I513" s="29"/>
    </row>
    <row r="514" spans="1:9" ht="15" x14ac:dyDescent="0.25">
      <c r="A514"/>
      <c r="B514"/>
      <c r="C514"/>
      <c r="D514"/>
      <c r="E514"/>
      <c r="F514"/>
      <c r="G514"/>
      <c r="H514"/>
      <c r="I514"/>
    </row>
    <row r="515" spans="1:9" ht="15" x14ac:dyDescent="0.25">
      <c r="A515"/>
      <c r="B515"/>
      <c r="C515"/>
      <c r="D515"/>
      <c r="E515"/>
      <c r="F515"/>
      <c r="G515"/>
      <c r="H515"/>
      <c r="I515"/>
    </row>
  </sheetData>
  <mergeCells count="30">
    <mergeCell ref="A510:D510"/>
    <mergeCell ref="A507:D507"/>
    <mergeCell ref="H507:I507"/>
    <mergeCell ref="A509:D509"/>
    <mergeCell ref="G509:I509"/>
    <mergeCell ref="G510:I510"/>
    <mergeCell ref="A1:I5"/>
    <mergeCell ref="A511:D511"/>
    <mergeCell ref="A505:H505"/>
    <mergeCell ref="G511:I511"/>
    <mergeCell ref="A499:I499"/>
    <mergeCell ref="G10:G11"/>
    <mergeCell ref="H10:H11"/>
    <mergeCell ref="I10:I11"/>
    <mergeCell ref="A120:I120"/>
    <mergeCell ref="A140:I140"/>
    <mergeCell ref="A143:I143"/>
    <mergeCell ref="A268:I268"/>
    <mergeCell ref="A302:I302"/>
    <mergeCell ref="A352:I352"/>
    <mergeCell ref="A356:I356"/>
    <mergeCell ref="A404:I404"/>
    <mergeCell ref="A6:I6"/>
    <mergeCell ref="A7:I7"/>
    <mergeCell ref="A8:I8"/>
    <mergeCell ref="A10:A11"/>
    <mergeCell ref="B10:B11"/>
    <mergeCell ref="C10:C11"/>
    <mergeCell ref="D10:D11"/>
    <mergeCell ref="F10:F11"/>
  </mergeCells>
  <phoneticPr fontId="12" type="noConversion"/>
  <printOptions horizontalCentered="1"/>
  <pageMargins left="0.25" right="0.25" top="0.75" bottom="0.75" header="0.3" footer="0.3"/>
  <pageSetup scale="67" fitToHeight="0" orientation="landscape" r:id="rId1"/>
  <rowBreaks count="3" manualBreakCount="3">
    <brk id="86" max="8" man="1"/>
    <brk id="233" max="8" man="1"/>
    <brk id="355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 2025</vt:lpstr>
      <vt:lpstr>'OCTUBRE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2025-12-05T16:58:48Z</cp:lastPrinted>
  <dcterms:created xsi:type="dcterms:W3CDTF">2022-04-04T21:00:52Z</dcterms:created>
  <dcterms:modified xsi:type="dcterms:W3CDTF">2025-12-05T17:04:21Z</dcterms:modified>
</cp:coreProperties>
</file>